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Border Guarding Forces" sheetId="2" r:id="rId1"/>
  </sheets>
  <definedNames>
    <definedName name="_xlnm.Print_Area" localSheetId="0">'Border Guarding Forces'!$C$3:$Q$54</definedName>
    <definedName name="_xlnm.Print_Titles" localSheetId="0">'Border Guarding Forces'!$3:$6</definedName>
  </definedNames>
  <calcPr calcId="124519"/>
</workbook>
</file>

<file path=xl/calcChain.xml><?xml version="1.0" encoding="utf-8"?>
<calcChain xmlns="http://schemas.openxmlformats.org/spreadsheetml/2006/main">
  <c r="Q54" i="2"/>
  <c r="P54"/>
  <c r="O54"/>
  <c r="Q53"/>
  <c r="P53"/>
  <c r="O53"/>
  <c r="N53"/>
  <c r="K53"/>
  <c r="Q49"/>
  <c r="P49"/>
  <c r="O49"/>
  <c r="N49"/>
  <c r="K49"/>
  <c r="Q40"/>
  <c r="P40"/>
  <c r="O40"/>
  <c r="N40"/>
  <c r="K40"/>
  <c r="Q35"/>
  <c r="P35"/>
  <c r="O35"/>
  <c r="N35"/>
  <c r="K35"/>
  <c r="Q30"/>
  <c r="P30"/>
  <c r="O30"/>
  <c r="N30"/>
  <c r="K30"/>
  <c r="Q25"/>
  <c r="P25"/>
  <c r="O25"/>
  <c r="N25"/>
  <c r="K25"/>
  <c r="Q17"/>
  <c r="P17"/>
  <c r="O17"/>
  <c r="N17"/>
  <c r="K17"/>
  <c r="Q14"/>
  <c r="P14"/>
  <c r="O14"/>
  <c r="N14"/>
  <c r="K14"/>
</calcChain>
</file>

<file path=xl/sharedStrings.xml><?xml version="1.0" encoding="utf-8"?>
<sst xmlns="http://schemas.openxmlformats.org/spreadsheetml/2006/main" count="287" uniqueCount="152">
  <si>
    <t>Name of the work/project/scheme</t>
  </si>
  <si>
    <t>District</t>
  </si>
  <si>
    <t>Block</t>
  </si>
  <si>
    <t>Village</t>
  </si>
  <si>
    <t>Distance from IB/LOC (Kms)</t>
  </si>
  <si>
    <t>Sector</t>
  </si>
  <si>
    <t>Estimated cost</t>
  </si>
  <si>
    <t>Total</t>
  </si>
  <si>
    <t>Central Share</t>
  </si>
  <si>
    <t>State Share</t>
  </si>
  <si>
    <t>A</t>
  </si>
  <si>
    <t>BSF Jammu</t>
  </si>
  <si>
    <t>Provision of pucca road conecting pindi and kaku da kothe in Vill. Pindi, Chakran Kalan (apprx 500 Mtrs), SHQ BSF jammu</t>
  </si>
  <si>
    <t>New</t>
  </si>
  <si>
    <t>Jammu</t>
  </si>
  <si>
    <t>Arnia</t>
  </si>
  <si>
    <t>Pindi Chakran Kalan</t>
  </si>
  <si>
    <t>INFRA-1</t>
  </si>
  <si>
    <t>2019-20</t>
  </si>
  <si>
    <t>Provision of RBM road in village Kapoorpur, 36 Bn BSF, SHQ BSF Jammu</t>
  </si>
  <si>
    <t>Suchetgarh</t>
  </si>
  <si>
    <t>Kapoorpur</t>
  </si>
  <si>
    <t>Kathua</t>
  </si>
  <si>
    <t>Hiranagar</t>
  </si>
  <si>
    <t>Karol Mathua</t>
  </si>
  <si>
    <t>E</t>
  </si>
  <si>
    <t>Education</t>
  </si>
  <si>
    <t>I</t>
  </si>
  <si>
    <t>H</t>
  </si>
  <si>
    <t>Poonch</t>
  </si>
  <si>
    <t>Sub Total</t>
  </si>
  <si>
    <t>B</t>
  </si>
  <si>
    <t>Beacon</t>
  </si>
  <si>
    <t>Construction of road Payarpora- Guthomdhori from 7.125 Km to 30.525 Km to Cl- 9 Specns.</t>
  </si>
  <si>
    <t>On-going</t>
  </si>
  <si>
    <t>Kupwara</t>
  </si>
  <si>
    <t>Batpora</t>
  </si>
  <si>
    <t>Construction of road Tangmarg- Jamianwali Gali from 13.00 Km to 61.00 Km to Cl- 9 Specns.</t>
  </si>
  <si>
    <t>Tangmarg</t>
  </si>
  <si>
    <t>up to Ringawali</t>
  </si>
  <si>
    <t>C</t>
  </si>
  <si>
    <t>Sampark</t>
  </si>
  <si>
    <t>Construction/ improvement of road Mahogola- Tareru- Dhaleru- Khass Roadpecns.</t>
  </si>
  <si>
    <t>Rajouri</t>
  </si>
  <si>
    <t>Construction/ improvement of road Loran- Barapather- Jamianwali Gali- Basam Gali.</t>
  </si>
  <si>
    <t>D</t>
  </si>
  <si>
    <t>Construction of Black Top Road (1500 Mtr) at Kotil Takliyan UC to Jerara</t>
  </si>
  <si>
    <t>Kotil Takliyan</t>
  </si>
  <si>
    <t>Construction of 4 Toilets (2 Gents &amp; 2 Ladies) in Govt. Boys High School, Badyal Brahmana, RS Pura- Jammu</t>
  </si>
  <si>
    <t>Badyal Brahmana</t>
  </si>
  <si>
    <t>Provision of toilet at Govt Girls High School, Satarian, RS Pura</t>
  </si>
  <si>
    <t>Satarian</t>
  </si>
  <si>
    <t>Provision of Toilet at Govt Primary School, Ghirani, RS Pura</t>
  </si>
  <si>
    <t>Ghirani</t>
  </si>
  <si>
    <t>16 Corps</t>
  </si>
  <si>
    <t>Construction of 500 Mtr Metalled Road</t>
  </si>
  <si>
    <t>Nowshera</t>
  </si>
  <si>
    <t>Karhali</t>
  </si>
  <si>
    <t>2020-21</t>
  </si>
  <si>
    <t>Balakote</t>
  </si>
  <si>
    <t>Kanga</t>
  </si>
  <si>
    <t xml:space="preserve">Tuglu </t>
  </si>
  <si>
    <t>Construction of Community Hall at Village Tuglu</t>
  </si>
  <si>
    <t>F</t>
  </si>
  <si>
    <t>Leh</t>
  </si>
  <si>
    <t>Construction of 5 Toilets for local area residents at Rango village near Rango Post of 15th Bn, ITBP.</t>
  </si>
  <si>
    <t>Nyoma</t>
  </si>
  <si>
    <t>Rango</t>
  </si>
  <si>
    <t>Durbuk/ Tangste</t>
  </si>
  <si>
    <t>Yourgo</t>
  </si>
  <si>
    <t>Changthang</t>
  </si>
  <si>
    <t>Merak</t>
  </si>
  <si>
    <t>Nil</t>
  </si>
  <si>
    <t>Providing &amp; installation of 60 SqM solar Thermal System with compound Parabolic Collector (CPC) heat pipe at Merak  village near Thakung BoP.</t>
  </si>
  <si>
    <t>G</t>
  </si>
  <si>
    <t>BSF Kashmir</t>
  </si>
  <si>
    <t>Recarpeting of road from main road to Bashir Home (500 mtr) under SHQ BSF Kupwara</t>
  </si>
  <si>
    <t>Trehgam</t>
  </si>
  <si>
    <t>Bshir Home</t>
  </si>
  <si>
    <t>Tangdhar</t>
  </si>
  <si>
    <t>Satpora</t>
  </si>
  <si>
    <t>Baramulla</t>
  </si>
  <si>
    <t>Uri</t>
  </si>
  <si>
    <t>Bandipora</t>
  </si>
  <si>
    <t>Gurez</t>
  </si>
  <si>
    <t>Wampora</t>
  </si>
  <si>
    <t>15 Corps</t>
  </si>
  <si>
    <t>Paranpilan</t>
  </si>
  <si>
    <t>Chullan</t>
  </si>
  <si>
    <t>Machhal</t>
  </si>
  <si>
    <t>Grand Total</t>
  </si>
  <si>
    <t>Project Type  (New/                  On-going)</t>
  </si>
  <si>
    <t xml:space="preserve">Year of Start  </t>
  </si>
  <si>
    <t xml:space="preserve">Target for completion </t>
  </si>
  <si>
    <t>14 Corps</t>
  </si>
  <si>
    <t>9th Corps</t>
  </si>
  <si>
    <t>Maintainance assests created under BADP</t>
  </si>
  <si>
    <t>Construction of Borewell &amp; Water Storage at Nanga</t>
  </si>
  <si>
    <t>Nanga</t>
  </si>
  <si>
    <t>Various Villages</t>
  </si>
  <si>
    <t>0-10 Kms</t>
  </si>
  <si>
    <t>Construction of a Cricket Stadium at Nubra, Sumur</t>
  </si>
  <si>
    <t>Sumur</t>
  </si>
  <si>
    <t>0 Kms</t>
  </si>
  <si>
    <t>Samba</t>
  </si>
  <si>
    <t>Ramgarh</t>
  </si>
  <si>
    <t>R S Pora</t>
  </si>
  <si>
    <t>Samba/Jammu</t>
  </si>
  <si>
    <t>Various blocks</t>
  </si>
  <si>
    <t>INFRA-II</t>
  </si>
  <si>
    <t>SOCIAL</t>
  </si>
  <si>
    <t>EDUCATION</t>
  </si>
  <si>
    <t>SOCIAL SECTOR</t>
  </si>
  <si>
    <t>Nubra</t>
  </si>
  <si>
    <t>SPORTS</t>
  </si>
  <si>
    <t>INFRA-I</t>
  </si>
  <si>
    <t>Improvement of Panchayat Road from Chappardhara to Dorzwani Gali along Kanga Gali (2.4 km)</t>
  </si>
  <si>
    <t>OTHER INFRA</t>
  </si>
  <si>
    <t>ITBP Leh</t>
  </si>
  <si>
    <t>Within 10 kms</t>
  </si>
  <si>
    <t>Construction of Public Toilets &amp; Baths at Yourgo village.</t>
  </si>
  <si>
    <t>Const of  link road at village Chandwan, 19 Bn- SHQ BSF I/Nagar</t>
  </si>
  <si>
    <t>within 10 kms</t>
  </si>
  <si>
    <t>Contruction of retaining wall at village Satpora near FDL Kana of 124 Bn Tangdhar under SHQ BSP Kupwara</t>
  </si>
  <si>
    <t>Construction/ improvement of roads between Wampora Wooden bridge Village link in AoR 129 BSF under SHQ BSF Bandipur.</t>
  </si>
  <si>
    <t>_</t>
  </si>
  <si>
    <t xml:space="preserve"> 2018</t>
  </si>
  <si>
    <t>Dec 2022</t>
  </si>
  <si>
    <t>March 2022</t>
  </si>
  <si>
    <t>March 2007</t>
  </si>
  <si>
    <t>Dhaleru</t>
  </si>
  <si>
    <t>Feb 2008</t>
  </si>
  <si>
    <t>Sr.                  No.</t>
  </si>
  <si>
    <t>Annual Action Plan BADP 2019-20 (Border Guarding Forces)</t>
  </si>
  <si>
    <t>2023-24</t>
  </si>
  <si>
    <t>Kamalkote</t>
  </si>
  <si>
    <t>Construction of 01x men hardened community centre at kamalkote</t>
  </si>
  <si>
    <t>Construction of Toilet at Government Middle School, Chullan</t>
  </si>
  <si>
    <t xml:space="preserve">Social </t>
  </si>
  <si>
    <t>Construction of 06x Toilet for Govt. High School Ring Payeen (03xToilet for Girls &amp; 03 Toilet for Boys)</t>
  </si>
  <si>
    <t>Chaki</t>
  </si>
  <si>
    <t>Provision of Cemented Basketball Court for High School, Machhal</t>
  </si>
  <si>
    <t>Sports</t>
  </si>
  <si>
    <t xml:space="preserve">Conversion of TR Kashpet Gulab into Gravel/WBM </t>
  </si>
  <si>
    <t>Tulial</t>
  </si>
  <si>
    <t>Kashpet</t>
  </si>
  <si>
    <t>Infra-I</t>
  </si>
  <si>
    <t xml:space="preserve">New </t>
  </si>
  <si>
    <t xml:space="preserve">Construction of Iron Girder Bridge (16mX4m) at Chakki, Machhal </t>
  </si>
  <si>
    <t>Cum expdt. incl USB 3/2019</t>
  </si>
  <si>
    <t xml:space="preserve"> Allocation  2019-20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</si>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</sst>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Times New Roman"/>
      <family val="1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2" fontId="5" fillId="2" borderId="0" xfId="0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5" fillId="2" borderId="0" xfId="0" applyFont="1" applyFill="1" applyAlignment="1">
      <alignment vertical="top"/>
    </xf>
    <xf numFmtId="164" fontId="2" fillId="2" borderId="1" xfId="0" applyNumberFormat="1" applyFont="1" applyFill="1" applyBorder="1" applyAlignment="1">
      <alignment horizontal="center" vertical="top" wrapText="1"/>
    </xf>
    <xf numFmtId="17" fontId="2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14" fontId="2" fillId="2" borderId="1" xfId="0" quotePrefix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vertical="top"/>
    </xf>
    <xf numFmtId="0" fontId="13" fillId="2" borderId="1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/>
    </xf>
    <xf numFmtId="0" fontId="14" fillId="2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/>
    <xf numFmtId="0" fontId="8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</sheetPr>
  <dimension ref="C3:Q155"/>
  <sheetViews>
    <sheetView tabSelected="1" zoomScale="80" zoomScaleNormal="80" workbookViewId="0">
      <pane ySplit="6" topLeftCell="A46" activePane="bottomLeft" state="frozen"/>
      <selection pane="bottomLeft" activeCell="O57" sqref="O57"/>
    </sheetView>
  </sheetViews>
  <sheetFormatPr defaultRowHeight="15"/>
  <cols>
    <col min="1" max="2" width="9.140625" style="18"/>
    <col min="3" max="3" width="5.7109375" style="34" customWidth="1"/>
    <col min="4" max="4" width="33.5703125" style="18" customWidth="1"/>
    <col min="5" max="5" width="9.7109375" style="18" customWidth="1"/>
    <col min="6" max="6" width="9.42578125" style="35" customWidth="1"/>
    <col min="7" max="8" width="9.85546875" style="35" customWidth="1"/>
    <col min="9" max="9" width="11.42578125" style="34" customWidth="1"/>
    <col min="10" max="10" width="11.140625" style="36" customWidth="1"/>
    <col min="11" max="11" width="10.140625" style="34" customWidth="1"/>
    <col min="12" max="12" width="8.85546875" style="34" customWidth="1"/>
    <col min="13" max="13" width="11.28515625" style="34" customWidth="1"/>
    <col min="14" max="14" width="11.140625" style="44" customWidth="1"/>
    <col min="15" max="15" width="11" style="34" customWidth="1"/>
    <col min="16" max="16" width="11.7109375" style="34" customWidth="1"/>
    <col min="17" max="17" width="11" style="34" customWidth="1"/>
    <col min="18" max="16384" width="9.140625" style="18"/>
  </cols>
  <sheetData>
    <row r="3" spans="3:17" s="16" customFormat="1" ht="44.25" customHeight="1">
      <c r="C3" s="62" t="s">
        <v>133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3:17" ht="29.25" customHeight="1">
      <c r="C4" s="67" t="s">
        <v>132</v>
      </c>
      <c r="D4" s="67" t="s">
        <v>0</v>
      </c>
      <c r="E4" s="66" t="s">
        <v>91</v>
      </c>
      <c r="F4" s="68" t="s">
        <v>1</v>
      </c>
      <c r="G4" s="69" t="s">
        <v>2</v>
      </c>
      <c r="H4" s="69" t="s">
        <v>3</v>
      </c>
      <c r="I4" s="67" t="s">
        <v>4</v>
      </c>
      <c r="J4" s="72" t="s">
        <v>5</v>
      </c>
      <c r="K4" s="66" t="s">
        <v>6</v>
      </c>
      <c r="L4" s="66" t="s">
        <v>92</v>
      </c>
      <c r="M4" s="66" t="s">
        <v>93</v>
      </c>
      <c r="N4" s="70" t="s">
        <v>149</v>
      </c>
      <c r="O4" s="63" t="s">
        <v>150</v>
      </c>
      <c r="P4" s="64"/>
      <c r="Q4" s="65"/>
    </row>
    <row r="5" spans="3:17" ht="36.75" customHeight="1">
      <c r="C5" s="67"/>
      <c r="D5" s="67"/>
      <c r="E5" s="66"/>
      <c r="F5" s="68"/>
      <c r="G5" s="69"/>
      <c r="H5" s="69"/>
      <c r="I5" s="67"/>
      <c r="J5" s="72"/>
      <c r="K5" s="66"/>
      <c r="L5" s="66"/>
      <c r="M5" s="66"/>
      <c r="N5" s="71"/>
      <c r="O5" s="37" t="s">
        <v>8</v>
      </c>
      <c r="P5" s="37" t="s">
        <v>9</v>
      </c>
      <c r="Q5" s="13" t="s">
        <v>7</v>
      </c>
    </row>
    <row r="6" spans="3:17" s="19" customFormat="1">
      <c r="C6" s="15">
        <v>1</v>
      </c>
      <c r="D6" s="15">
        <v>2</v>
      </c>
      <c r="E6" s="15">
        <v>3</v>
      </c>
      <c r="F6" s="45">
        <v>4</v>
      </c>
      <c r="G6" s="45">
        <v>5</v>
      </c>
      <c r="H6" s="45">
        <v>6</v>
      </c>
      <c r="I6" s="45">
        <v>7</v>
      </c>
      <c r="J6" s="45">
        <v>8</v>
      </c>
      <c r="K6" s="45">
        <v>9</v>
      </c>
      <c r="L6" s="45">
        <v>10</v>
      </c>
      <c r="M6" s="45">
        <v>11</v>
      </c>
      <c r="N6" s="45">
        <v>12</v>
      </c>
      <c r="O6" s="45">
        <v>13</v>
      </c>
      <c r="P6" s="45">
        <v>14</v>
      </c>
      <c r="Q6" s="45">
        <v>15</v>
      </c>
    </row>
    <row r="7" spans="3:17" s="23" customFormat="1" ht="18.75">
      <c r="C7" s="20" t="s">
        <v>10</v>
      </c>
      <c r="D7" s="21" t="s">
        <v>95</v>
      </c>
      <c r="E7" s="22"/>
      <c r="F7" s="9"/>
      <c r="G7" s="9"/>
      <c r="H7" s="9"/>
      <c r="I7" s="8"/>
      <c r="J7" s="11"/>
      <c r="K7" s="1"/>
      <c r="L7" s="1"/>
      <c r="M7" s="1"/>
      <c r="N7" s="1"/>
      <c r="O7" s="8"/>
      <c r="P7" s="8"/>
      <c r="Q7" s="8"/>
    </row>
    <row r="8" spans="3:17" s="38" customFormat="1" ht="45">
      <c r="C8" s="8">
        <v>1</v>
      </c>
      <c r="D8" s="3" t="s">
        <v>46</v>
      </c>
      <c r="E8" s="8" t="s">
        <v>13</v>
      </c>
      <c r="F8" s="9" t="s">
        <v>104</v>
      </c>
      <c r="G8" s="9" t="s">
        <v>105</v>
      </c>
      <c r="H8" s="3" t="s">
        <v>47</v>
      </c>
      <c r="I8" s="8" t="s">
        <v>100</v>
      </c>
      <c r="J8" s="11" t="s">
        <v>17</v>
      </c>
      <c r="K8" s="1">
        <v>21.66</v>
      </c>
      <c r="L8" s="1" t="s">
        <v>18</v>
      </c>
      <c r="M8" s="1" t="s">
        <v>18</v>
      </c>
      <c r="N8" s="1">
        <v>0</v>
      </c>
      <c r="O8" s="1">
        <v>19.489999999999998</v>
      </c>
      <c r="P8" s="1">
        <v>2.17</v>
      </c>
      <c r="Q8" s="1">
        <v>21.659999999999997</v>
      </c>
    </row>
    <row r="9" spans="3:17" s="38" customFormat="1" ht="45">
      <c r="C9" s="8">
        <v>2</v>
      </c>
      <c r="D9" s="3" t="s">
        <v>48</v>
      </c>
      <c r="E9" s="8" t="s">
        <v>13</v>
      </c>
      <c r="F9" s="9" t="s">
        <v>14</v>
      </c>
      <c r="G9" s="9" t="s">
        <v>106</v>
      </c>
      <c r="H9" s="3" t="s">
        <v>49</v>
      </c>
      <c r="I9" s="8" t="s">
        <v>100</v>
      </c>
      <c r="J9" s="11" t="s">
        <v>111</v>
      </c>
      <c r="K9" s="1">
        <v>3.1</v>
      </c>
      <c r="L9" s="1" t="s">
        <v>18</v>
      </c>
      <c r="M9" s="1" t="s">
        <v>18</v>
      </c>
      <c r="N9" s="1">
        <v>0</v>
      </c>
      <c r="O9" s="1">
        <v>2.79</v>
      </c>
      <c r="P9" s="1">
        <v>0.31</v>
      </c>
      <c r="Q9" s="1">
        <v>3.1</v>
      </c>
    </row>
    <row r="10" spans="3:17" s="38" customFormat="1" ht="30">
      <c r="C10" s="8">
        <v>3</v>
      </c>
      <c r="D10" s="3" t="s">
        <v>50</v>
      </c>
      <c r="E10" s="8" t="s">
        <v>13</v>
      </c>
      <c r="F10" s="9" t="s">
        <v>14</v>
      </c>
      <c r="G10" s="9" t="s">
        <v>106</v>
      </c>
      <c r="H10" s="3" t="s">
        <v>51</v>
      </c>
      <c r="I10" s="8" t="s">
        <v>100</v>
      </c>
      <c r="J10" s="11" t="s">
        <v>111</v>
      </c>
      <c r="K10" s="1">
        <v>2</v>
      </c>
      <c r="L10" s="1" t="s">
        <v>18</v>
      </c>
      <c r="M10" s="1" t="s">
        <v>18</v>
      </c>
      <c r="N10" s="1">
        <v>0</v>
      </c>
      <c r="O10" s="1">
        <v>1.8</v>
      </c>
      <c r="P10" s="1">
        <v>0.2</v>
      </c>
      <c r="Q10" s="1">
        <v>2</v>
      </c>
    </row>
    <row r="11" spans="3:17" s="38" customFormat="1" ht="30">
      <c r="C11" s="8">
        <v>4</v>
      </c>
      <c r="D11" s="3" t="s">
        <v>52</v>
      </c>
      <c r="E11" s="8" t="s">
        <v>13</v>
      </c>
      <c r="F11" s="9" t="s">
        <v>14</v>
      </c>
      <c r="G11" s="9" t="s">
        <v>106</v>
      </c>
      <c r="H11" s="3" t="s">
        <v>53</v>
      </c>
      <c r="I11" s="8" t="s">
        <v>100</v>
      </c>
      <c r="J11" s="11" t="s">
        <v>111</v>
      </c>
      <c r="K11" s="1">
        <v>2</v>
      </c>
      <c r="L11" s="1" t="s">
        <v>18</v>
      </c>
      <c r="M11" s="1" t="s">
        <v>18</v>
      </c>
      <c r="N11" s="1">
        <v>0</v>
      </c>
      <c r="O11" s="1">
        <v>1.8</v>
      </c>
      <c r="P11" s="1">
        <v>0.2</v>
      </c>
      <c r="Q11" s="1">
        <v>2</v>
      </c>
    </row>
    <row r="12" spans="3:17" s="38" customFormat="1" ht="30">
      <c r="C12" s="8">
        <v>5</v>
      </c>
      <c r="D12" s="3" t="s">
        <v>96</v>
      </c>
      <c r="E12" s="8" t="s">
        <v>13</v>
      </c>
      <c r="F12" s="41" t="s">
        <v>107</v>
      </c>
      <c r="G12" s="3" t="s">
        <v>108</v>
      </c>
      <c r="H12" s="3" t="s">
        <v>99</v>
      </c>
      <c r="I12" s="8" t="s">
        <v>100</v>
      </c>
      <c r="J12" s="4" t="s">
        <v>112</v>
      </c>
      <c r="K12" s="1">
        <v>14.95</v>
      </c>
      <c r="L12" s="1" t="s">
        <v>18</v>
      </c>
      <c r="M12" s="1" t="s">
        <v>18</v>
      </c>
      <c r="N12" s="1">
        <v>0</v>
      </c>
      <c r="O12" s="1">
        <v>13.45</v>
      </c>
      <c r="P12" s="1">
        <v>1.5</v>
      </c>
      <c r="Q12" s="1">
        <v>14.95</v>
      </c>
    </row>
    <row r="13" spans="3:17" s="38" customFormat="1" ht="33" customHeight="1">
      <c r="C13" s="8">
        <v>6</v>
      </c>
      <c r="D13" s="3" t="s">
        <v>97</v>
      </c>
      <c r="E13" s="8" t="s">
        <v>13</v>
      </c>
      <c r="F13" s="9" t="s">
        <v>104</v>
      </c>
      <c r="G13" s="9" t="s">
        <v>105</v>
      </c>
      <c r="H13" s="3" t="s">
        <v>98</v>
      </c>
      <c r="I13" s="8" t="s">
        <v>100</v>
      </c>
      <c r="J13" s="11" t="s">
        <v>109</v>
      </c>
      <c r="K13" s="1">
        <v>10.56</v>
      </c>
      <c r="L13" s="1" t="s">
        <v>18</v>
      </c>
      <c r="M13" s="1" t="s">
        <v>18</v>
      </c>
      <c r="N13" s="1">
        <v>0</v>
      </c>
      <c r="O13" s="1">
        <v>9.5</v>
      </c>
      <c r="P13" s="1">
        <v>1.06</v>
      </c>
      <c r="Q13" s="1">
        <v>10.56</v>
      </c>
    </row>
    <row r="14" spans="3:17" s="42" customFormat="1" ht="26.25" customHeight="1">
      <c r="C14" s="46"/>
      <c r="D14" s="47" t="s">
        <v>30</v>
      </c>
      <c r="E14" s="48"/>
      <c r="F14" s="49"/>
      <c r="G14" s="49"/>
      <c r="H14" s="49"/>
      <c r="I14" s="50"/>
      <c r="J14" s="51"/>
      <c r="K14" s="50">
        <f>SUM(K8:K13)</f>
        <v>54.27</v>
      </c>
      <c r="L14" s="50"/>
      <c r="M14" s="50"/>
      <c r="N14" s="50">
        <f t="shared" ref="N14:Q14" si="0">SUM(N8:N13)</f>
        <v>0</v>
      </c>
      <c r="O14" s="50">
        <f t="shared" si="0"/>
        <v>48.83</v>
      </c>
      <c r="P14" s="50">
        <f t="shared" si="0"/>
        <v>5.4400000000000013</v>
      </c>
      <c r="Q14" s="50">
        <f t="shared" si="0"/>
        <v>54.269999999999996</v>
      </c>
    </row>
    <row r="15" spans="3:17" s="23" customFormat="1" ht="18.75">
      <c r="C15" s="6" t="s">
        <v>31</v>
      </c>
      <c r="D15" s="21" t="s">
        <v>94</v>
      </c>
      <c r="E15" s="2"/>
      <c r="F15" s="3"/>
      <c r="G15" s="3"/>
      <c r="H15" s="3"/>
      <c r="I15" s="2"/>
      <c r="J15" s="4"/>
      <c r="K15" s="2"/>
      <c r="L15" s="2"/>
      <c r="M15" s="2"/>
      <c r="N15" s="2"/>
      <c r="O15" s="1"/>
      <c r="P15" s="1"/>
      <c r="Q15" s="1"/>
    </row>
    <row r="16" spans="3:17" s="23" customFormat="1" ht="30">
      <c r="C16" s="2">
        <v>1</v>
      </c>
      <c r="D16" s="3" t="s">
        <v>101</v>
      </c>
      <c r="E16" s="2" t="s">
        <v>13</v>
      </c>
      <c r="F16" s="3" t="s">
        <v>64</v>
      </c>
      <c r="G16" s="3" t="s">
        <v>113</v>
      </c>
      <c r="H16" s="3" t="s">
        <v>102</v>
      </c>
      <c r="I16" s="2" t="s">
        <v>103</v>
      </c>
      <c r="J16" s="4" t="s">
        <v>114</v>
      </c>
      <c r="K16" s="2">
        <v>90.24</v>
      </c>
      <c r="L16" s="2" t="s">
        <v>18</v>
      </c>
      <c r="M16" s="2" t="s">
        <v>58</v>
      </c>
      <c r="N16" s="5">
        <v>0</v>
      </c>
      <c r="O16" s="1">
        <v>41.21</v>
      </c>
      <c r="P16" s="1">
        <v>4.58</v>
      </c>
      <c r="Q16" s="1">
        <v>45.79</v>
      </c>
    </row>
    <row r="17" spans="3:17" s="23" customFormat="1">
      <c r="C17" s="2"/>
      <c r="D17" s="6" t="s">
        <v>30</v>
      </c>
      <c r="E17" s="2"/>
      <c r="F17" s="3"/>
      <c r="G17" s="3"/>
      <c r="H17" s="3"/>
      <c r="I17" s="2"/>
      <c r="J17" s="4"/>
      <c r="K17" s="6">
        <f>SUM(K16)</f>
        <v>90.24</v>
      </c>
      <c r="L17" s="52"/>
      <c r="M17" s="52"/>
      <c r="N17" s="52">
        <f t="shared" ref="N17:Q17" si="1">SUM(N16)</f>
        <v>0</v>
      </c>
      <c r="O17" s="52">
        <f t="shared" si="1"/>
        <v>41.21</v>
      </c>
      <c r="P17" s="52">
        <f t="shared" si="1"/>
        <v>4.58</v>
      </c>
      <c r="Q17" s="52">
        <f t="shared" si="1"/>
        <v>45.79</v>
      </c>
    </row>
    <row r="18" spans="3:17" s="23" customFormat="1" ht="34.5" customHeight="1">
      <c r="C18" s="20" t="s">
        <v>40</v>
      </c>
      <c r="D18" s="21" t="s">
        <v>86</v>
      </c>
      <c r="E18" s="22"/>
      <c r="F18" s="9"/>
      <c r="G18" s="9"/>
      <c r="H18" s="9"/>
      <c r="I18" s="8"/>
      <c r="J18" s="11"/>
      <c r="K18" s="8"/>
      <c r="L18" s="8"/>
      <c r="M18" s="8"/>
      <c r="N18" s="8"/>
      <c r="O18" s="1"/>
      <c r="P18" s="1"/>
      <c r="Q18" s="1"/>
    </row>
    <row r="19" spans="3:17" s="23" customFormat="1" ht="33.75" customHeight="1">
      <c r="C19" s="39">
        <v>1</v>
      </c>
      <c r="D19" s="3" t="s">
        <v>136</v>
      </c>
      <c r="E19" s="3" t="s">
        <v>13</v>
      </c>
      <c r="F19" s="3" t="s">
        <v>81</v>
      </c>
      <c r="G19" s="3" t="s">
        <v>82</v>
      </c>
      <c r="H19" s="3" t="s">
        <v>135</v>
      </c>
      <c r="I19" s="24">
        <v>3</v>
      </c>
      <c r="J19" s="2" t="s">
        <v>138</v>
      </c>
      <c r="K19" s="5">
        <v>28</v>
      </c>
      <c r="L19" s="2">
        <v>2019</v>
      </c>
      <c r="M19" s="1" t="s">
        <v>18</v>
      </c>
      <c r="N19" s="5">
        <v>0</v>
      </c>
      <c r="O19" s="5">
        <v>25.2</v>
      </c>
      <c r="P19" s="5">
        <v>2.8</v>
      </c>
      <c r="Q19" s="1">
        <v>28</v>
      </c>
    </row>
    <row r="20" spans="3:17" s="23" customFormat="1" ht="40.5" customHeight="1">
      <c r="C20" s="39">
        <v>2</v>
      </c>
      <c r="D20" s="3" t="s">
        <v>137</v>
      </c>
      <c r="E20" s="3" t="s">
        <v>13</v>
      </c>
      <c r="F20" s="3" t="s">
        <v>81</v>
      </c>
      <c r="G20" s="3" t="s">
        <v>87</v>
      </c>
      <c r="H20" s="3" t="s">
        <v>88</v>
      </c>
      <c r="I20" s="24">
        <v>2.5</v>
      </c>
      <c r="J20" s="2" t="s">
        <v>26</v>
      </c>
      <c r="K20" s="5">
        <v>4</v>
      </c>
      <c r="L20" s="2">
        <v>2019</v>
      </c>
      <c r="M20" s="1" t="s">
        <v>18</v>
      </c>
      <c r="N20" s="5">
        <v>0</v>
      </c>
      <c r="O20" s="5">
        <v>3.6</v>
      </c>
      <c r="P20" s="5">
        <v>0.4</v>
      </c>
      <c r="Q20" s="1">
        <v>4</v>
      </c>
    </row>
    <row r="21" spans="3:17" s="23" customFormat="1" ht="45">
      <c r="C21" s="39">
        <v>3</v>
      </c>
      <c r="D21" s="3" t="s">
        <v>139</v>
      </c>
      <c r="E21" s="3" t="s">
        <v>13</v>
      </c>
      <c r="F21" s="3" t="s">
        <v>35</v>
      </c>
      <c r="G21" s="3" t="s">
        <v>89</v>
      </c>
      <c r="H21" s="3" t="s">
        <v>140</v>
      </c>
      <c r="I21" s="24">
        <v>4</v>
      </c>
      <c r="J21" s="2" t="s">
        <v>26</v>
      </c>
      <c r="K21" s="5">
        <v>3</v>
      </c>
      <c r="L21" s="2">
        <v>2019</v>
      </c>
      <c r="M21" s="1" t="s">
        <v>18</v>
      </c>
      <c r="N21" s="5">
        <v>0</v>
      </c>
      <c r="O21" s="5">
        <v>2.7</v>
      </c>
      <c r="P21" s="5">
        <v>0.3</v>
      </c>
      <c r="Q21" s="1">
        <v>3</v>
      </c>
    </row>
    <row r="22" spans="3:17" s="23" customFormat="1" ht="30">
      <c r="C22" s="39">
        <v>4</v>
      </c>
      <c r="D22" s="3" t="s">
        <v>141</v>
      </c>
      <c r="E22" s="3" t="s">
        <v>13</v>
      </c>
      <c r="F22" s="3" t="s">
        <v>35</v>
      </c>
      <c r="G22" s="3" t="s">
        <v>89</v>
      </c>
      <c r="H22" s="3" t="s">
        <v>89</v>
      </c>
      <c r="I22" s="24">
        <v>9.5</v>
      </c>
      <c r="J22" s="2" t="s">
        <v>142</v>
      </c>
      <c r="K22" s="5">
        <v>3</v>
      </c>
      <c r="L22" s="2">
        <v>2019</v>
      </c>
      <c r="M22" s="1" t="s">
        <v>18</v>
      </c>
      <c r="N22" s="5">
        <v>0</v>
      </c>
      <c r="O22" s="5">
        <v>2.7</v>
      </c>
      <c r="P22" s="5">
        <v>0.3</v>
      </c>
      <c r="Q22" s="1">
        <v>3</v>
      </c>
    </row>
    <row r="23" spans="3:17" s="23" customFormat="1" ht="37.5" customHeight="1">
      <c r="C23" s="39">
        <v>5</v>
      </c>
      <c r="D23" s="3" t="s">
        <v>143</v>
      </c>
      <c r="E23" s="3" t="s">
        <v>13</v>
      </c>
      <c r="F23" s="3" t="s">
        <v>83</v>
      </c>
      <c r="G23" s="3" t="s">
        <v>144</v>
      </c>
      <c r="H23" s="3" t="s">
        <v>145</v>
      </c>
      <c r="I23" s="24">
        <v>6</v>
      </c>
      <c r="J23" s="2" t="s">
        <v>146</v>
      </c>
      <c r="K23" s="5">
        <v>25</v>
      </c>
      <c r="L23" s="2">
        <v>2019</v>
      </c>
      <c r="M23" s="1" t="s">
        <v>18</v>
      </c>
      <c r="N23" s="5">
        <v>0</v>
      </c>
      <c r="O23" s="5">
        <v>22.5</v>
      </c>
      <c r="P23" s="5">
        <v>2.5</v>
      </c>
      <c r="Q23" s="1">
        <v>25</v>
      </c>
    </row>
    <row r="24" spans="3:17" s="23" customFormat="1" ht="45.75" customHeight="1">
      <c r="C24" s="39">
        <v>6</v>
      </c>
      <c r="D24" s="3" t="s">
        <v>148</v>
      </c>
      <c r="E24" s="3" t="s">
        <v>147</v>
      </c>
      <c r="F24" s="3" t="s">
        <v>35</v>
      </c>
      <c r="G24" s="3" t="s">
        <v>89</v>
      </c>
      <c r="H24" s="3" t="s">
        <v>140</v>
      </c>
      <c r="I24" s="24">
        <v>4</v>
      </c>
      <c r="J24" s="2" t="s">
        <v>146</v>
      </c>
      <c r="K24" s="5">
        <v>40</v>
      </c>
      <c r="L24" s="2">
        <v>2019</v>
      </c>
      <c r="M24" s="1" t="s">
        <v>58</v>
      </c>
      <c r="N24" s="5">
        <v>0</v>
      </c>
      <c r="O24" s="5">
        <v>36</v>
      </c>
      <c r="P24" s="5">
        <v>4</v>
      </c>
      <c r="Q24" s="1">
        <v>40</v>
      </c>
    </row>
    <row r="25" spans="3:17" s="40" customFormat="1" ht="15.75">
      <c r="C25" s="53"/>
      <c r="D25" s="6" t="s">
        <v>30</v>
      </c>
      <c r="E25" s="54"/>
      <c r="F25" s="54"/>
      <c r="G25" s="54"/>
      <c r="H25" s="54"/>
      <c r="I25" s="6"/>
      <c r="J25" s="6"/>
      <c r="K25" s="52">
        <f>SUM(K19:K24)</f>
        <v>103</v>
      </c>
      <c r="L25" s="52"/>
      <c r="M25" s="52"/>
      <c r="N25" s="52">
        <f t="shared" ref="N25:Q25" si="2">SUM(N19:N24)</f>
        <v>0</v>
      </c>
      <c r="O25" s="52">
        <f t="shared" si="2"/>
        <v>92.7</v>
      </c>
      <c r="P25" s="52">
        <f t="shared" si="2"/>
        <v>10.299999999999999</v>
      </c>
      <c r="Q25" s="52">
        <f t="shared" si="2"/>
        <v>103</v>
      </c>
    </row>
    <row r="26" spans="3:17" s="23" customFormat="1" ht="18.75">
      <c r="C26" s="20" t="s">
        <v>45</v>
      </c>
      <c r="D26" s="21" t="s">
        <v>54</v>
      </c>
      <c r="E26" s="22"/>
      <c r="F26" s="9"/>
      <c r="G26" s="9"/>
      <c r="H26" s="9"/>
      <c r="I26" s="8"/>
      <c r="J26" s="11"/>
      <c r="K26" s="1"/>
      <c r="L26" s="1"/>
      <c r="M26" s="1"/>
      <c r="N26" s="1"/>
      <c r="O26" s="1"/>
      <c r="P26" s="1"/>
      <c r="Q26" s="1"/>
    </row>
    <row r="27" spans="3:17" s="23" customFormat="1" ht="36" customHeight="1">
      <c r="C27" s="8">
        <v>1</v>
      </c>
      <c r="D27" s="3" t="s">
        <v>55</v>
      </c>
      <c r="E27" s="8" t="s">
        <v>13</v>
      </c>
      <c r="F27" s="9" t="s">
        <v>43</v>
      </c>
      <c r="G27" s="9" t="s">
        <v>56</v>
      </c>
      <c r="H27" s="9" t="s">
        <v>57</v>
      </c>
      <c r="I27" s="10">
        <v>2.7</v>
      </c>
      <c r="J27" s="11" t="s">
        <v>115</v>
      </c>
      <c r="K27" s="1">
        <v>12</v>
      </c>
      <c r="L27" s="1" t="s">
        <v>18</v>
      </c>
      <c r="M27" s="1" t="s">
        <v>18</v>
      </c>
      <c r="N27" s="1">
        <v>0</v>
      </c>
      <c r="O27" s="1">
        <v>10.8</v>
      </c>
      <c r="P27" s="1">
        <v>1.2</v>
      </c>
      <c r="Q27" s="1">
        <v>12</v>
      </c>
    </row>
    <row r="28" spans="3:17" s="23" customFormat="1" ht="45">
      <c r="C28" s="8">
        <v>2</v>
      </c>
      <c r="D28" s="3" t="s">
        <v>116</v>
      </c>
      <c r="E28" s="8" t="s">
        <v>13</v>
      </c>
      <c r="F28" s="9" t="s">
        <v>29</v>
      </c>
      <c r="G28" s="9" t="s">
        <v>59</v>
      </c>
      <c r="H28" s="9" t="s">
        <v>60</v>
      </c>
      <c r="I28" s="10">
        <v>1.5</v>
      </c>
      <c r="J28" s="11" t="s">
        <v>115</v>
      </c>
      <c r="K28" s="1">
        <v>30</v>
      </c>
      <c r="L28" s="1" t="s">
        <v>18</v>
      </c>
      <c r="M28" s="1" t="s">
        <v>18</v>
      </c>
      <c r="N28" s="1">
        <v>0</v>
      </c>
      <c r="O28" s="1">
        <v>27</v>
      </c>
      <c r="P28" s="1">
        <v>3</v>
      </c>
      <c r="Q28" s="1">
        <v>30</v>
      </c>
    </row>
    <row r="29" spans="3:17" s="23" customFormat="1" ht="30">
      <c r="C29" s="8">
        <v>3</v>
      </c>
      <c r="D29" s="3" t="s">
        <v>62</v>
      </c>
      <c r="E29" s="8" t="s">
        <v>13</v>
      </c>
      <c r="F29" s="9" t="s">
        <v>29</v>
      </c>
      <c r="G29" s="9" t="s">
        <v>29</v>
      </c>
      <c r="H29" s="9" t="s">
        <v>61</v>
      </c>
      <c r="I29" s="10">
        <v>2</v>
      </c>
      <c r="J29" s="11" t="s">
        <v>110</v>
      </c>
      <c r="K29" s="1">
        <v>21</v>
      </c>
      <c r="L29" s="1" t="s">
        <v>18</v>
      </c>
      <c r="M29" s="1" t="s">
        <v>18</v>
      </c>
      <c r="N29" s="1">
        <v>0</v>
      </c>
      <c r="O29" s="1">
        <v>18.899999999999999</v>
      </c>
      <c r="P29" s="1">
        <v>2.1</v>
      </c>
      <c r="Q29" s="1">
        <v>21</v>
      </c>
    </row>
    <row r="30" spans="3:17" s="23" customFormat="1">
      <c r="C30" s="8"/>
      <c r="D30" s="6" t="s">
        <v>30</v>
      </c>
      <c r="E30" s="22"/>
      <c r="F30" s="9"/>
      <c r="G30" s="9"/>
      <c r="H30" s="55"/>
      <c r="I30" s="7"/>
      <c r="J30" s="56"/>
      <c r="K30" s="7">
        <f>SUM(K27:K29)</f>
        <v>63</v>
      </c>
      <c r="L30" s="7"/>
      <c r="M30" s="7"/>
      <c r="N30" s="7">
        <f t="shared" ref="N30:Q30" si="3">SUM(N27:N29)</f>
        <v>0</v>
      </c>
      <c r="O30" s="7">
        <f t="shared" si="3"/>
        <v>56.699999999999996</v>
      </c>
      <c r="P30" s="7">
        <f t="shared" si="3"/>
        <v>6.3000000000000007</v>
      </c>
      <c r="Q30" s="7">
        <f t="shared" si="3"/>
        <v>63</v>
      </c>
    </row>
    <row r="31" spans="3:17" s="23" customFormat="1" ht="18.75">
      <c r="C31" s="20" t="s">
        <v>25</v>
      </c>
      <c r="D31" s="21" t="s">
        <v>118</v>
      </c>
      <c r="E31" s="22"/>
      <c r="F31" s="9"/>
      <c r="G31" s="9"/>
      <c r="H31" s="9"/>
      <c r="I31" s="8"/>
      <c r="J31" s="11"/>
      <c r="K31" s="8"/>
      <c r="L31" s="8"/>
      <c r="M31" s="8"/>
      <c r="N31" s="8"/>
      <c r="O31" s="1"/>
      <c r="P31" s="1"/>
      <c r="Q31" s="1"/>
    </row>
    <row r="32" spans="3:17" s="38" customFormat="1" ht="45">
      <c r="C32" s="8">
        <v>1</v>
      </c>
      <c r="D32" s="3" t="s">
        <v>65</v>
      </c>
      <c r="E32" s="8" t="s">
        <v>13</v>
      </c>
      <c r="F32" s="9" t="s">
        <v>64</v>
      </c>
      <c r="G32" s="9" t="s">
        <v>66</v>
      </c>
      <c r="H32" s="9" t="s">
        <v>67</v>
      </c>
      <c r="I32" s="24" t="s">
        <v>119</v>
      </c>
      <c r="J32" s="8" t="s">
        <v>64</v>
      </c>
      <c r="K32" s="1">
        <v>15</v>
      </c>
      <c r="L32" s="25">
        <v>43556</v>
      </c>
      <c r="M32" s="1" t="s">
        <v>18</v>
      </c>
      <c r="N32" s="1">
        <v>0</v>
      </c>
      <c r="O32" s="1">
        <v>13.5</v>
      </c>
      <c r="P32" s="1">
        <v>1.5</v>
      </c>
      <c r="Q32" s="1">
        <v>15</v>
      </c>
    </row>
    <row r="33" spans="3:17" s="38" customFormat="1" ht="30">
      <c r="C33" s="8">
        <v>2</v>
      </c>
      <c r="D33" s="3" t="s">
        <v>120</v>
      </c>
      <c r="E33" s="8" t="s">
        <v>13</v>
      </c>
      <c r="F33" s="9" t="s">
        <v>64</v>
      </c>
      <c r="G33" s="3" t="s">
        <v>68</v>
      </c>
      <c r="H33" s="3" t="s">
        <v>69</v>
      </c>
      <c r="I33" s="24" t="s">
        <v>119</v>
      </c>
      <c r="J33" s="4" t="s">
        <v>64</v>
      </c>
      <c r="K33" s="1">
        <v>25</v>
      </c>
      <c r="L33" s="1" t="s">
        <v>18</v>
      </c>
      <c r="M33" s="1" t="s">
        <v>18</v>
      </c>
      <c r="N33" s="1">
        <v>0</v>
      </c>
      <c r="O33" s="1">
        <v>22.5</v>
      </c>
      <c r="P33" s="1">
        <v>2.5</v>
      </c>
      <c r="Q33" s="1">
        <v>25</v>
      </c>
    </row>
    <row r="34" spans="3:17" s="38" customFormat="1" ht="60">
      <c r="C34" s="8">
        <v>3</v>
      </c>
      <c r="D34" s="3" t="s">
        <v>73</v>
      </c>
      <c r="E34" s="8" t="s">
        <v>13</v>
      </c>
      <c r="F34" s="9" t="s">
        <v>64</v>
      </c>
      <c r="G34" s="3" t="s">
        <v>70</v>
      </c>
      <c r="H34" s="3" t="s">
        <v>71</v>
      </c>
      <c r="I34" s="24" t="s">
        <v>119</v>
      </c>
      <c r="J34" s="4" t="s">
        <v>64</v>
      </c>
      <c r="K34" s="1">
        <v>10</v>
      </c>
      <c r="L34" s="1" t="s">
        <v>18</v>
      </c>
      <c r="M34" s="1" t="s">
        <v>18</v>
      </c>
      <c r="N34" s="1">
        <v>0</v>
      </c>
      <c r="O34" s="1">
        <v>9</v>
      </c>
      <c r="P34" s="1">
        <v>1</v>
      </c>
      <c r="Q34" s="1">
        <v>10</v>
      </c>
    </row>
    <row r="35" spans="3:17" s="23" customFormat="1">
      <c r="C35" s="8"/>
      <c r="D35" s="6" t="s">
        <v>30</v>
      </c>
      <c r="E35" s="57"/>
      <c r="F35" s="55"/>
      <c r="G35" s="55"/>
      <c r="H35" s="55"/>
      <c r="I35" s="7"/>
      <c r="J35" s="56"/>
      <c r="K35" s="7">
        <f>SUM(K32:K34)</f>
        <v>50</v>
      </c>
      <c r="L35" s="7"/>
      <c r="M35" s="7"/>
      <c r="N35" s="7">
        <f t="shared" ref="N35:Q35" si="4">SUM(N32:N34)</f>
        <v>0</v>
      </c>
      <c r="O35" s="7">
        <f t="shared" si="4"/>
        <v>45</v>
      </c>
      <c r="P35" s="7">
        <f t="shared" si="4"/>
        <v>5</v>
      </c>
      <c r="Q35" s="7">
        <f t="shared" si="4"/>
        <v>50</v>
      </c>
    </row>
    <row r="36" spans="3:17" s="23" customFormat="1" ht="18.75">
      <c r="C36" s="26" t="s">
        <v>63</v>
      </c>
      <c r="D36" s="21" t="s">
        <v>11</v>
      </c>
      <c r="E36" s="22"/>
      <c r="F36" s="9"/>
      <c r="G36" s="9"/>
      <c r="H36" s="9"/>
      <c r="I36" s="8"/>
      <c r="J36" s="11"/>
      <c r="K36" s="8"/>
      <c r="L36" s="8"/>
      <c r="M36" s="8"/>
      <c r="N36" s="8"/>
      <c r="O36" s="1"/>
      <c r="P36" s="1"/>
      <c r="Q36" s="1"/>
    </row>
    <row r="37" spans="3:17" s="23" customFormat="1" ht="66" customHeight="1">
      <c r="C37" s="8">
        <v>1</v>
      </c>
      <c r="D37" s="3" t="s">
        <v>12</v>
      </c>
      <c r="E37" s="2" t="s">
        <v>13</v>
      </c>
      <c r="F37" s="3" t="s">
        <v>14</v>
      </c>
      <c r="G37" s="3" t="s">
        <v>15</v>
      </c>
      <c r="H37" s="3" t="s">
        <v>16</v>
      </c>
      <c r="I37" s="5">
        <v>0.15</v>
      </c>
      <c r="J37" s="4" t="s">
        <v>17</v>
      </c>
      <c r="K37" s="5">
        <v>20</v>
      </c>
      <c r="L37" s="5" t="s">
        <v>18</v>
      </c>
      <c r="M37" s="1" t="s">
        <v>18</v>
      </c>
      <c r="N37" s="5">
        <v>0</v>
      </c>
      <c r="O37" s="1">
        <v>18</v>
      </c>
      <c r="P37" s="1">
        <v>2</v>
      </c>
      <c r="Q37" s="1">
        <v>20</v>
      </c>
    </row>
    <row r="38" spans="3:17" s="23" customFormat="1" ht="45">
      <c r="C38" s="8">
        <v>2</v>
      </c>
      <c r="D38" s="3" t="s">
        <v>19</v>
      </c>
      <c r="E38" s="2" t="s">
        <v>13</v>
      </c>
      <c r="F38" s="3" t="s">
        <v>14</v>
      </c>
      <c r="G38" s="3" t="s">
        <v>20</v>
      </c>
      <c r="H38" s="3" t="s">
        <v>21</v>
      </c>
      <c r="I38" s="5">
        <v>0.2</v>
      </c>
      <c r="J38" s="4" t="s">
        <v>17</v>
      </c>
      <c r="K38" s="5">
        <v>15</v>
      </c>
      <c r="L38" s="5" t="s">
        <v>18</v>
      </c>
      <c r="M38" s="1" t="s">
        <v>18</v>
      </c>
      <c r="N38" s="5">
        <v>0</v>
      </c>
      <c r="O38" s="1">
        <v>13.5</v>
      </c>
      <c r="P38" s="1">
        <v>1.5</v>
      </c>
      <c r="Q38" s="1">
        <v>15</v>
      </c>
    </row>
    <row r="39" spans="3:17" s="23" customFormat="1" ht="45">
      <c r="C39" s="8">
        <v>3</v>
      </c>
      <c r="D39" s="3" t="s">
        <v>121</v>
      </c>
      <c r="E39" s="2" t="s">
        <v>13</v>
      </c>
      <c r="F39" s="3" t="s">
        <v>22</v>
      </c>
      <c r="G39" s="3" t="s">
        <v>23</v>
      </c>
      <c r="H39" s="3" t="s">
        <v>24</v>
      </c>
      <c r="I39" s="5">
        <v>0.6</v>
      </c>
      <c r="J39" s="4" t="s">
        <v>17</v>
      </c>
      <c r="K39" s="5">
        <v>10</v>
      </c>
      <c r="L39" s="5" t="s">
        <v>18</v>
      </c>
      <c r="M39" s="1" t="s">
        <v>18</v>
      </c>
      <c r="N39" s="5">
        <v>0</v>
      </c>
      <c r="O39" s="1">
        <v>9</v>
      </c>
      <c r="P39" s="1">
        <v>1</v>
      </c>
      <c r="Q39" s="1">
        <v>10</v>
      </c>
    </row>
    <row r="40" spans="3:17" s="23" customFormat="1">
      <c r="C40" s="8"/>
      <c r="D40" s="6" t="s">
        <v>30</v>
      </c>
      <c r="E40" s="22"/>
      <c r="F40" s="9"/>
      <c r="G40" s="9"/>
      <c r="H40" s="9"/>
      <c r="I40" s="8"/>
      <c r="J40" s="11"/>
      <c r="K40" s="7">
        <f>SUM(K37:K39)</f>
        <v>45</v>
      </c>
      <c r="L40" s="1"/>
      <c r="M40" s="1"/>
      <c r="N40" s="7">
        <f t="shared" ref="N40:Q40" si="5">SUM(N37:N39)</f>
        <v>0</v>
      </c>
      <c r="O40" s="7">
        <f t="shared" si="5"/>
        <v>40.5</v>
      </c>
      <c r="P40" s="7">
        <f t="shared" si="5"/>
        <v>4.5</v>
      </c>
      <c r="Q40" s="7">
        <f t="shared" si="5"/>
        <v>45</v>
      </c>
    </row>
    <row r="41" spans="3:17" s="23" customFormat="1" ht="18.75">
      <c r="C41" s="26" t="s">
        <v>74</v>
      </c>
      <c r="D41" s="21" t="s">
        <v>75</v>
      </c>
      <c r="E41" s="22"/>
      <c r="F41" s="9"/>
      <c r="G41" s="9"/>
      <c r="H41" s="9"/>
      <c r="I41" s="8"/>
      <c r="J41" s="11"/>
      <c r="K41" s="7"/>
      <c r="L41" s="1"/>
      <c r="M41" s="1"/>
      <c r="N41" s="7"/>
      <c r="O41" s="1"/>
      <c r="P41" s="1"/>
      <c r="Q41" s="1"/>
    </row>
    <row r="42" spans="3:17" s="23" customFormat="1" ht="45">
      <c r="C42" s="8">
        <v>1</v>
      </c>
      <c r="D42" s="3" t="s">
        <v>76</v>
      </c>
      <c r="E42" s="8" t="s">
        <v>13</v>
      </c>
      <c r="F42" s="9" t="s">
        <v>35</v>
      </c>
      <c r="G42" s="9" t="s">
        <v>77</v>
      </c>
      <c r="H42" s="9" t="s">
        <v>78</v>
      </c>
      <c r="I42" s="24" t="s">
        <v>122</v>
      </c>
      <c r="J42" s="8" t="s">
        <v>115</v>
      </c>
      <c r="K42" s="1">
        <v>15</v>
      </c>
      <c r="L42" s="1" t="s">
        <v>18</v>
      </c>
      <c r="M42" s="1" t="s">
        <v>18</v>
      </c>
      <c r="N42" s="5">
        <v>0</v>
      </c>
      <c r="O42" s="1">
        <v>13.5</v>
      </c>
      <c r="P42" s="1">
        <v>1.5</v>
      </c>
      <c r="Q42" s="1">
        <v>15</v>
      </c>
    </row>
    <row r="43" spans="3:17" s="23" customFormat="1" ht="45">
      <c r="C43" s="8">
        <v>2</v>
      </c>
      <c r="D43" s="3" t="s">
        <v>123</v>
      </c>
      <c r="E43" s="8" t="s">
        <v>13</v>
      </c>
      <c r="F43" s="9" t="s">
        <v>35</v>
      </c>
      <c r="G43" s="9" t="s">
        <v>79</v>
      </c>
      <c r="H43" s="9" t="s">
        <v>80</v>
      </c>
      <c r="I43" s="24" t="s">
        <v>122</v>
      </c>
      <c r="J43" s="2" t="s">
        <v>117</v>
      </c>
      <c r="K43" s="1">
        <v>10</v>
      </c>
      <c r="L43" s="1" t="s">
        <v>18</v>
      </c>
      <c r="M43" s="1" t="s">
        <v>18</v>
      </c>
      <c r="N43" s="5">
        <v>0</v>
      </c>
      <c r="O43" s="1">
        <v>9</v>
      </c>
      <c r="P43" s="1">
        <v>1</v>
      </c>
      <c r="Q43" s="1">
        <v>10</v>
      </c>
    </row>
    <row r="44" spans="3:17" s="23" customFormat="1" ht="60">
      <c r="C44" s="8">
        <v>3</v>
      </c>
      <c r="D44" s="3" t="s">
        <v>124</v>
      </c>
      <c r="E44" s="8" t="s">
        <v>13</v>
      </c>
      <c r="F44" s="9" t="s">
        <v>83</v>
      </c>
      <c r="G44" s="9" t="s">
        <v>84</v>
      </c>
      <c r="H44" s="9" t="s">
        <v>85</v>
      </c>
      <c r="I44" s="24" t="s">
        <v>122</v>
      </c>
      <c r="J44" s="8" t="s">
        <v>115</v>
      </c>
      <c r="K44" s="1">
        <v>20</v>
      </c>
      <c r="L44" s="1" t="s">
        <v>18</v>
      </c>
      <c r="M44" s="1" t="s">
        <v>18</v>
      </c>
      <c r="N44" s="5">
        <v>0</v>
      </c>
      <c r="O44" s="1">
        <v>18</v>
      </c>
      <c r="P44" s="1">
        <v>2</v>
      </c>
      <c r="Q44" s="1">
        <v>20</v>
      </c>
    </row>
    <row r="45" spans="3:17" s="23" customFormat="1">
      <c r="C45" s="8"/>
      <c r="D45" s="6" t="s">
        <v>30</v>
      </c>
      <c r="E45" s="8"/>
      <c r="F45" s="9"/>
      <c r="G45" s="9"/>
      <c r="H45" s="9"/>
      <c r="I45" s="24"/>
      <c r="J45" s="8"/>
      <c r="K45" s="7">
        <v>45</v>
      </c>
      <c r="L45" s="7"/>
      <c r="M45" s="7"/>
      <c r="N45" s="7">
        <v>0</v>
      </c>
      <c r="O45" s="7">
        <v>40.5</v>
      </c>
      <c r="P45" s="7">
        <v>4.5</v>
      </c>
      <c r="Q45" s="7">
        <v>45</v>
      </c>
    </row>
    <row r="46" spans="3:17" s="23" customFormat="1" ht="18.75">
      <c r="C46" s="20" t="s">
        <v>28</v>
      </c>
      <c r="D46" s="21" t="s">
        <v>32</v>
      </c>
      <c r="E46" s="22"/>
      <c r="F46" s="9"/>
      <c r="G46" s="9"/>
      <c r="H46" s="9"/>
      <c r="I46" s="8"/>
      <c r="J46" s="11"/>
      <c r="K46" s="1"/>
      <c r="L46" s="1"/>
      <c r="M46" s="1"/>
      <c r="N46" s="1"/>
      <c r="O46" s="1"/>
      <c r="P46" s="1"/>
      <c r="Q46" s="1"/>
    </row>
    <row r="47" spans="3:17" s="23" customFormat="1" ht="51" customHeight="1">
      <c r="C47" s="8">
        <v>1</v>
      </c>
      <c r="D47" s="3" t="s">
        <v>33</v>
      </c>
      <c r="E47" s="2" t="s">
        <v>34</v>
      </c>
      <c r="F47" s="9" t="s">
        <v>35</v>
      </c>
      <c r="G47" s="3" t="s">
        <v>35</v>
      </c>
      <c r="H47" s="3" t="s">
        <v>36</v>
      </c>
      <c r="I47" s="24">
        <v>7</v>
      </c>
      <c r="J47" s="8" t="s">
        <v>115</v>
      </c>
      <c r="K47" s="5">
        <v>6298.2</v>
      </c>
      <c r="L47" s="27" t="s">
        <v>129</v>
      </c>
      <c r="M47" s="27" t="s">
        <v>128</v>
      </c>
      <c r="N47" s="5">
        <v>3986.81</v>
      </c>
      <c r="O47" s="1">
        <v>139.53</v>
      </c>
      <c r="P47" s="1">
        <v>15.5</v>
      </c>
      <c r="Q47" s="1">
        <v>155.03</v>
      </c>
    </row>
    <row r="48" spans="3:17" s="23" customFormat="1" ht="45">
      <c r="C48" s="8">
        <v>2</v>
      </c>
      <c r="D48" s="3" t="s">
        <v>37</v>
      </c>
      <c r="E48" s="2" t="s">
        <v>34</v>
      </c>
      <c r="F48" s="9" t="s">
        <v>35</v>
      </c>
      <c r="G48" s="3" t="s">
        <v>38</v>
      </c>
      <c r="H48" s="3" t="s">
        <v>39</v>
      </c>
      <c r="I48" s="24" t="s">
        <v>125</v>
      </c>
      <c r="J48" s="8" t="s">
        <v>115</v>
      </c>
      <c r="K48" s="5">
        <v>15941</v>
      </c>
      <c r="L48" s="27" t="s">
        <v>126</v>
      </c>
      <c r="M48" s="27" t="s">
        <v>127</v>
      </c>
      <c r="N48" s="5">
        <v>235.34</v>
      </c>
      <c r="O48" s="1">
        <v>0</v>
      </c>
      <c r="P48" s="1">
        <v>0</v>
      </c>
      <c r="Q48" s="1">
        <v>0</v>
      </c>
    </row>
    <row r="49" spans="3:17" s="23" customFormat="1">
      <c r="C49" s="8"/>
      <c r="D49" s="6" t="s">
        <v>30</v>
      </c>
      <c r="E49" s="22"/>
      <c r="F49" s="9"/>
      <c r="G49" s="9"/>
      <c r="H49" s="9"/>
      <c r="I49" s="8"/>
      <c r="J49" s="11"/>
      <c r="K49" s="7">
        <f>SUM(K47:K48)</f>
        <v>22239.200000000001</v>
      </c>
      <c r="L49" s="28"/>
      <c r="M49" s="28"/>
      <c r="N49" s="7">
        <f t="shared" ref="N49:Q49" si="6">SUM(N47:N48)</f>
        <v>4222.1499999999996</v>
      </c>
      <c r="O49" s="7">
        <f t="shared" si="6"/>
        <v>139.53</v>
      </c>
      <c r="P49" s="7">
        <f t="shared" si="6"/>
        <v>15.5</v>
      </c>
      <c r="Q49" s="7">
        <f t="shared" si="6"/>
        <v>155.03</v>
      </c>
    </row>
    <row r="50" spans="3:17" s="23" customFormat="1" ht="18.75">
      <c r="C50" s="20" t="s">
        <v>27</v>
      </c>
      <c r="D50" s="21" t="s">
        <v>41</v>
      </c>
      <c r="E50" s="22"/>
      <c r="F50" s="9"/>
      <c r="G50" s="9"/>
      <c r="H50" s="9"/>
      <c r="I50" s="8"/>
      <c r="J50" s="11"/>
      <c r="K50" s="1"/>
      <c r="L50" s="28"/>
      <c r="M50" s="28"/>
      <c r="N50" s="1"/>
      <c r="O50" s="1"/>
      <c r="P50" s="1"/>
      <c r="Q50" s="1"/>
    </row>
    <row r="51" spans="3:17" s="23" customFormat="1" ht="45">
      <c r="C51" s="8">
        <v>1</v>
      </c>
      <c r="D51" s="3" t="s">
        <v>42</v>
      </c>
      <c r="E51" s="2" t="s">
        <v>34</v>
      </c>
      <c r="F51" s="9" t="s">
        <v>43</v>
      </c>
      <c r="G51" s="3" t="s">
        <v>130</v>
      </c>
      <c r="H51" s="3" t="s">
        <v>130</v>
      </c>
      <c r="I51" s="2" t="s">
        <v>72</v>
      </c>
      <c r="J51" s="8" t="s">
        <v>115</v>
      </c>
      <c r="K51" s="5">
        <v>2742</v>
      </c>
      <c r="L51" s="27" t="s">
        <v>131</v>
      </c>
      <c r="M51" s="27" t="s">
        <v>134</v>
      </c>
      <c r="N51" s="5">
        <v>2105.14</v>
      </c>
      <c r="O51" s="1">
        <v>0</v>
      </c>
      <c r="P51" s="1">
        <v>0</v>
      </c>
      <c r="Q51" s="1">
        <v>0</v>
      </c>
    </row>
    <row r="52" spans="3:17" s="23" customFormat="1" ht="45">
      <c r="C52" s="8">
        <v>2</v>
      </c>
      <c r="D52" s="3" t="s">
        <v>44</v>
      </c>
      <c r="E52" s="2" t="s">
        <v>34</v>
      </c>
      <c r="F52" s="9" t="s">
        <v>29</v>
      </c>
      <c r="G52" s="3" t="s">
        <v>38</v>
      </c>
      <c r="H52" s="3" t="s">
        <v>39</v>
      </c>
      <c r="I52" s="2" t="s">
        <v>72</v>
      </c>
      <c r="J52" s="8" t="s">
        <v>115</v>
      </c>
      <c r="K52" s="5">
        <v>7320</v>
      </c>
      <c r="L52" s="27" t="s">
        <v>131</v>
      </c>
      <c r="M52" s="27" t="s">
        <v>134</v>
      </c>
      <c r="N52" s="5">
        <v>1553.59</v>
      </c>
      <c r="O52" s="1">
        <v>139.53</v>
      </c>
      <c r="P52" s="1">
        <v>15.49</v>
      </c>
      <c r="Q52" s="1">
        <v>155.02000000000001</v>
      </c>
    </row>
    <row r="53" spans="3:17" s="23" customFormat="1">
      <c r="C53" s="8"/>
      <c r="D53" s="6" t="s">
        <v>30</v>
      </c>
      <c r="E53" s="22"/>
      <c r="F53" s="9"/>
      <c r="G53" s="9"/>
      <c r="H53" s="9"/>
      <c r="I53" s="8"/>
      <c r="J53" s="11"/>
      <c r="K53" s="7">
        <f>SUM(K51:K52)</f>
        <v>10062</v>
      </c>
      <c r="L53" s="1"/>
      <c r="M53" s="1"/>
      <c r="N53" s="7">
        <f t="shared" ref="N53:Q53" si="7">SUM(N51:N52)</f>
        <v>3658.7299999999996</v>
      </c>
      <c r="O53" s="7">
        <f t="shared" si="7"/>
        <v>139.53</v>
      </c>
      <c r="P53" s="7">
        <f t="shared" si="7"/>
        <v>15.49</v>
      </c>
      <c r="Q53" s="7">
        <f t="shared" si="7"/>
        <v>155.02000000000001</v>
      </c>
    </row>
    <row r="54" spans="3:17" s="58" customFormat="1" ht="18.75">
      <c r="C54" s="8"/>
      <c r="D54" s="21" t="s">
        <v>90</v>
      </c>
      <c r="E54" s="22"/>
      <c r="F54" s="9"/>
      <c r="G54" s="9"/>
      <c r="H54" s="9"/>
      <c r="I54" s="8"/>
      <c r="J54" s="11"/>
      <c r="K54" s="7"/>
      <c r="L54" s="8"/>
      <c r="M54" s="8"/>
      <c r="N54" s="7" t="s">
        <v>151</v>
      </c>
      <c r="O54" s="7">
        <f t="shared" ref="N54:Q54" si="8">+O14+O17+O25+O30+O35+O40+O45+O49+O53</f>
        <v>644.5</v>
      </c>
      <c r="P54" s="7">
        <f t="shared" si="8"/>
        <v>71.61</v>
      </c>
      <c r="Q54" s="7">
        <f t="shared" si="8"/>
        <v>716.11</v>
      </c>
    </row>
    <row r="55" spans="3:17" s="23" customFormat="1">
      <c r="C55" s="12"/>
      <c r="F55" s="29"/>
      <c r="G55" s="29"/>
      <c r="H55" s="29"/>
      <c r="I55" s="12"/>
      <c r="J55" s="30"/>
      <c r="K55" s="12"/>
      <c r="L55" s="12"/>
      <c r="M55" s="12"/>
      <c r="N55" s="12"/>
      <c r="O55" s="14"/>
      <c r="P55" s="14"/>
      <c r="Q55" s="14"/>
    </row>
    <row r="56" spans="3:17" s="23" customFormat="1">
      <c r="C56" s="12"/>
      <c r="F56" s="29"/>
      <c r="G56" s="29"/>
      <c r="H56" s="29"/>
      <c r="I56" s="12"/>
      <c r="J56" s="30"/>
      <c r="K56" s="12"/>
      <c r="L56" s="12"/>
      <c r="M56" s="12"/>
      <c r="N56" s="12"/>
      <c r="O56" s="14"/>
      <c r="P56" s="14"/>
      <c r="Q56" s="14"/>
    </row>
    <row r="57" spans="3:17" s="23" customFormat="1">
      <c r="C57" s="12"/>
      <c r="F57" s="29"/>
      <c r="G57" s="29"/>
      <c r="H57" s="29"/>
      <c r="I57" s="12"/>
      <c r="J57" s="30"/>
      <c r="K57" s="12"/>
      <c r="L57" s="12"/>
      <c r="M57" s="12"/>
      <c r="N57" s="12"/>
      <c r="O57" s="14"/>
      <c r="P57" s="14"/>
      <c r="Q57" s="14"/>
    </row>
    <row r="58" spans="3:17" s="23" customFormat="1">
      <c r="C58" s="12"/>
      <c r="F58" s="29"/>
      <c r="G58" s="29"/>
      <c r="H58" s="29"/>
      <c r="I58" s="12"/>
      <c r="J58" s="30"/>
      <c r="K58" s="12"/>
      <c r="L58" s="12"/>
      <c r="M58" s="12"/>
      <c r="N58" s="12"/>
      <c r="O58" s="14"/>
      <c r="P58" s="14"/>
      <c r="Q58" s="14"/>
    </row>
    <row r="59" spans="3:17" s="23" customFormat="1">
      <c r="C59" s="12"/>
      <c r="F59" s="29"/>
      <c r="G59" s="29"/>
      <c r="H59" s="29"/>
      <c r="I59" s="12"/>
      <c r="J59" s="30"/>
      <c r="K59" s="12"/>
      <c r="L59" s="12"/>
      <c r="M59" s="12"/>
      <c r="N59" s="12"/>
      <c r="O59" s="14"/>
      <c r="P59" s="14"/>
      <c r="Q59" s="14"/>
    </row>
    <row r="60" spans="3:17" s="23" customFormat="1">
      <c r="C60" s="12"/>
      <c r="F60" s="29"/>
      <c r="G60" s="29"/>
      <c r="H60" s="29"/>
      <c r="I60" s="12"/>
      <c r="J60" s="30"/>
      <c r="K60" s="12"/>
      <c r="L60" s="12"/>
      <c r="M60" s="12"/>
      <c r="N60" s="12"/>
      <c r="O60" s="14"/>
      <c r="P60" s="14"/>
      <c r="Q60" s="14"/>
    </row>
    <row r="61" spans="3:17" s="23" customFormat="1">
      <c r="C61" s="12"/>
      <c r="F61" s="29"/>
      <c r="G61" s="29"/>
      <c r="H61" s="29"/>
      <c r="I61" s="12"/>
      <c r="J61" s="30"/>
      <c r="K61" s="12"/>
      <c r="L61" s="12"/>
      <c r="M61" s="12"/>
      <c r="N61" s="12"/>
      <c r="O61" s="14"/>
      <c r="P61" s="14"/>
      <c r="Q61" s="14"/>
    </row>
    <row r="62" spans="3:17" s="23" customFormat="1">
      <c r="C62" s="12"/>
      <c r="F62" s="29"/>
      <c r="G62" s="29"/>
      <c r="H62" s="29"/>
      <c r="I62" s="12"/>
      <c r="J62" s="30"/>
      <c r="K62" s="12"/>
      <c r="L62" s="12"/>
      <c r="M62" s="12"/>
      <c r="N62" s="12"/>
      <c r="O62" s="14"/>
      <c r="P62" s="14"/>
      <c r="Q62" s="14"/>
    </row>
    <row r="63" spans="3:17" s="23" customFormat="1">
      <c r="C63" s="12"/>
      <c r="F63" s="29"/>
      <c r="G63" s="29"/>
      <c r="H63" s="29"/>
      <c r="I63" s="12"/>
      <c r="J63" s="30"/>
      <c r="K63" s="12"/>
      <c r="L63" s="12"/>
      <c r="M63" s="12"/>
      <c r="N63" s="12"/>
      <c r="O63" s="14"/>
      <c r="P63" s="14"/>
      <c r="Q63" s="14"/>
    </row>
    <row r="64" spans="3:17" s="23" customFormat="1">
      <c r="C64" s="12"/>
      <c r="F64" s="29"/>
      <c r="G64" s="29"/>
      <c r="H64" s="29"/>
      <c r="I64" s="12"/>
      <c r="J64" s="30"/>
      <c r="K64" s="12"/>
      <c r="L64" s="12"/>
      <c r="M64" s="12"/>
      <c r="N64" s="12"/>
      <c r="O64" s="14"/>
      <c r="P64" s="14"/>
      <c r="Q64" s="14"/>
    </row>
    <row r="65" spans="3:17" s="23" customFormat="1">
      <c r="C65" s="12"/>
      <c r="F65" s="29"/>
      <c r="G65" s="29"/>
      <c r="H65" s="29"/>
      <c r="I65" s="12"/>
      <c r="J65" s="30"/>
      <c r="K65" s="12"/>
      <c r="L65" s="12"/>
      <c r="M65" s="12"/>
      <c r="N65" s="12"/>
      <c r="O65" s="14"/>
      <c r="P65" s="14"/>
      <c r="Q65" s="14"/>
    </row>
    <row r="66" spans="3:17" s="23" customFormat="1">
      <c r="C66" s="12"/>
      <c r="F66" s="29"/>
      <c r="G66" s="29"/>
      <c r="H66" s="29"/>
      <c r="I66" s="12"/>
      <c r="J66" s="30"/>
      <c r="K66" s="12"/>
      <c r="L66" s="12"/>
      <c r="M66" s="12"/>
      <c r="N66" s="12"/>
      <c r="O66" s="14"/>
      <c r="P66" s="14"/>
      <c r="Q66" s="14"/>
    </row>
    <row r="67" spans="3:17" s="23" customFormat="1">
      <c r="C67" s="12"/>
      <c r="F67" s="29"/>
      <c r="G67" s="29"/>
      <c r="H67" s="29"/>
      <c r="I67" s="12"/>
      <c r="J67" s="30"/>
      <c r="K67" s="12"/>
      <c r="L67" s="12"/>
      <c r="M67" s="12"/>
      <c r="N67" s="12"/>
      <c r="O67" s="14"/>
      <c r="P67" s="14"/>
      <c r="Q67" s="14"/>
    </row>
    <row r="68" spans="3:17" s="23" customFormat="1">
      <c r="C68" s="12"/>
      <c r="F68" s="29"/>
      <c r="G68" s="29"/>
      <c r="H68" s="29"/>
      <c r="I68" s="12"/>
      <c r="J68" s="30"/>
      <c r="K68" s="12"/>
      <c r="L68" s="12"/>
      <c r="M68" s="12"/>
      <c r="N68" s="12"/>
      <c r="O68" s="14"/>
      <c r="P68" s="14"/>
      <c r="Q68" s="14"/>
    </row>
    <row r="69" spans="3:17" s="23" customFormat="1">
      <c r="C69" s="12"/>
      <c r="F69" s="29"/>
      <c r="G69" s="29"/>
      <c r="H69" s="29"/>
      <c r="I69" s="12"/>
      <c r="J69" s="30"/>
      <c r="K69" s="12"/>
      <c r="L69" s="12"/>
      <c r="M69" s="12"/>
      <c r="N69" s="12"/>
      <c r="O69" s="14"/>
      <c r="P69" s="14"/>
      <c r="Q69" s="14"/>
    </row>
    <row r="70" spans="3:17" s="23" customFormat="1">
      <c r="C70" s="12"/>
      <c r="F70" s="29"/>
      <c r="G70" s="29"/>
      <c r="H70" s="29"/>
      <c r="I70" s="12"/>
      <c r="J70" s="30"/>
      <c r="K70" s="12"/>
      <c r="L70" s="12"/>
      <c r="M70" s="12"/>
      <c r="N70" s="12"/>
      <c r="O70" s="14"/>
      <c r="P70" s="14"/>
      <c r="Q70" s="14"/>
    </row>
    <row r="71" spans="3:17" s="23" customFormat="1">
      <c r="C71" s="12"/>
      <c r="F71" s="29"/>
      <c r="G71" s="29"/>
      <c r="H71" s="29"/>
      <c r="I71" s="12"/>
      <c r="J71" s="30"/>
      <c r="K71" s="12"/>
      <c r="L71" s="12"/>
      <c r="M71" s="12"/>
      <c r="N71" s="12"/>
      <c r="O71" s="14"/>
      <c r="P71" s="14"/>
      <c r="Q71" s="14"/>
    </row>
    <row r="72" spans="3:17" s="23" customFormat="1">
      <c r="C72" s="12"/>
      <c r="F72" s="29"/>
      <c r="G72" s="29"/>
      <c r="H72" s="29"/>
      <c r="I72" s="12"/>
      <c r="J72" s="30"/>
      <c r="K72" s="12"/>
      <c r="L72" s="12"/>
      <c r="M72" s="12"/>
      <c r="N72" s="12"/>
      <c r="O72" s="14"/>
      <c r="P72" s="14"/>
      <c r="Q72" s="14"/>
    </row>
    <row r="73" spans="3:17" s="23" customFormat="1">
      <c r="C73" s="12"/>
      <c r="F73" s="29"/>
      <c r="G73" s="29"/>
      <c r="H73" s="29"/>
      <c r="I73" s="12"/>
      <c r="J73" s="30"/>
      <c r="K73" s="12"/>
      <c r="L73" s="12"/>
      <c r="M73" s="12"/>
      <c r="N73" s="12"/>
      <c r="O73" s="14"/>
      <c r="P73" s="14"/>
      <c r="Q73" s="14"/>
    </row>
    <row r="74" spans="3:17" s="23" customFormat="1">
      <c r="C74" s="12"/>
      <c r="F74" s="29"/>
      <c r="G74" s="29"/>
      <c r="H74" s="29"/>
      <c r="I74" s="12"/>
      <c r="J74" s="30"/>
      <c r="K74" s="12"/>
      <c r="L74" s="12"/>
      <c r="M74" s="12"/>
      <c r="N74" s="12"/>
      <c r="O74" s="14"/>
      <c r="P74" s="14"/>
      <c r="Q74" s="14"/>
    </row>
    <row r="75" spans="3:17" s="23" customFormat="1">
      <c r="C75" s="12"/>
      <c r="F75" s="29"/>
      <c r="G75" s="29"/>
      <c r="H75" s="29"/>
      <c r="I75" s="12"/>
      <c r="J75" s="30"/>
      <c r="K75" s="12"/>
      <c r="L75" s="12"/>
      <c r="M75" s="12"/>
      <c r="N75" s="12"/>
      <c r="O75" s="14"/>
      <c r="P75" s="14"/>
      <c r="Q75" s="14"/>
    </row>
    <row r="76" spans="3:17" s="23" customFormat="1">
      <c r="C76" s="12"/>
      <c r="F76" s="29"/>
      <c r="G76" s="29"/>
      <c r="H76" s="29"/>
      <c r="I76" s="12"/>
      <c r="J76" s="30"/>
      <c r="K76" s="12"/>
      <c r="L76" s="12"/>
      <c r="M76" s="12"/>
      <c r="N76" s="12"/>
      <c r="O76" s="14"/>
      <c r="P76" s="14"/>
      <c r="Q76" s="14"/>
    </row>
    <row r="77" spans="3:17" s="23" customFormat="1">
      <c r="C77" s="12"/>
      <c r="F77" s="29"/>
      <c r="G77" s="29"/>
      <c r="H77" s="29"/>
      <c r="I77" s="12"/>
      <c r="J77" s="30"/>
      <c r="K77" s="12"/>
      <c r="L77" s="12"/>
      <c r="M77" s="12"/>
      <c r="N77" s="12"/>
      <c r="O77" s="14"/>
      <c r="P77" s="14"/>
      <c r="Q77" s="14"/>
    </row>
    <row r="78" spans="3:17" s="23" customFormat="1">
      <c r="C78" s="12"/>
      <c r="F78" s="29"/>
      <c r="G78" s="29"/>
      <c r="H78" s="29"/>
      <c r="I78" s="12"/>
      <c r="J78" s="30"/>
      <c r="K78" s="12"/>
      <c r="L78" s="12"/>
      <c r="M78" s="12"/>
      <c r="N78" s="12"/>
      <c r="O78" s="14"/>
      <c r="P78" s="14"/>
      <c r="Q78" s="14"/>
    </row>
    <row r="79" spans="3:17" s="23" customFormat="1">
      <c r="C79" s="12"/>
      <c r="F79" s="29"/>
      <c r="G79" s="29"/>
      <c r="H79" s="29"/>
      <c r="I79" s="12"/>
      <c r="J79" s="30"/>
      <c r="K79" s="12"/>
      <c r="L79" s="12"/>
      <c r="M79" s="12"/>
      <c r="N79" s="12"/>
      <c r="O79" s="14"/>
      <c r="P79" s="14"/>
      <c r="Q79" s="14"/>
    </row>
    <row r="80" spans="3:17" s="23" customFormat="1">
      <c r="C80" s="12"/>
      <c r="F80" s="29"/>
      <c r="G80" s="29"/>
      <c r="H80" s="29"/>
      <c r="I80" s="12"/>
      <c r="J80" s="30"/>
      <c r="K80" s="12"/>
      <c r="L80" s="12"/>
      <c r="M80" s="12"/>
      <c r="N80" s="12"/>
      <c r="O80" s="14"/>
      <c r="P80" s="14"/>
      <c r="Q80" s="14"/>
    </row>
    <row r="81" spans="3:17" s="23" customFormat="1">
      <c r="C81" s="12"/>
      <c r="F81" s="29"/>
      <c r="G81" s="29"/>
      <c r="H81" s="29"/>
      <c r="I81" s="12"/>
      <c r="J81" s="30"/>
      <c r="K81" s="12"/>
      <c r="L81" s="12"/>
      <c r="M81" s="12"/>
      <c r="N81" s="12"/>
      <c r="O81" s="14"/>
      <c r="P81" s="14"/>
      <c r="Q81" s="14"/>
    </row>
    <row r="82" spans="3:17" s="23" customFormat="1">
      <c r="C82" s="12"/>
      <c r="F82" s="29"/>
      <c r="G82" s="29"/>
      <c r="H82" s="29"/>
      <c r="I82" s="12"/>
      <c r="J82" s="30"/>
      <c r="K82" s="12"/>
      <c r="L82" s="12"/>
      <c r="M82" s="12"/>
      <c r="N82" s="12"/>
      <c r="O82" s="14"/>
      <c r="P82" s="14"/>
      <c r="Q82" s="14"/>
    </row>
    <row r="83" spans="3:17" s="23" customFormat="1">
      <c r="C83" s="12"/>
      <c r="F83" s="29"/>
      <c r="G83" s="29"/>
      <c r="H83" s="29"/>
      <c r="I83" s="12"/>
      <c r="J83" s="30"/>
      <c r="K83" s="12"/>
      <c r="L83" s="12"/>
      <c r="M83" s="12"/>
      <c r="N83" s="12"/>
      <c r="O83" s="14"/>
      <c r="P83" s="14"/>
      <c r="Q83" s="14"/>
    </row>
    <row r="84" spans="3:17" s="23" customFormat="1">
      <c r="C84" s="12"/>
      <c r="F84" s="29"/>
      <c r="G84" s="29"/>
      <c r="H84" s="29"/>
      <c r="I84" s="12"/>
      <c r="J84" s="30"/>
      <c r="K84" s="12"/>
      <c r="L84" s="12"/>
      <c r="M84" s="12"/>
      <c r="N84" s="12"/>
      <c r="O84" s="14"/>
      <c r="P84" s="14"/>
      <c r="Q84" s="14"/>
    </row>
    <row r="85" spans="3:17" s="23" customFormat="1">
      <c r="C85" s="12"/>
      <c r="F85" s="29"/>
      <c r="G85" s="29"/>
      <c r="H85" s="29"/>
      <c r="I85" s="12"/>
      <c r="J85" s="30"/>
      <c r="K85" s="12"/>
      <c r="L85" s="12"/>
      <c r="M85" s="12"/>
      <c r="N85" s="12"/>
      <c r="O85" s="14"/>
      <c r="P85" s="14"/>
      <c r="Q85" s="14"/>
    </row>
    <row r="86" spans="3:17" s="23" customFormat="1">
      <c r="C86" s="12"/>
      <c r="F86" s="29"/>
      <c r="G86" s="29"/>
      <c r="H86" s="29"/>
      <c r="I86" s="12"/>
      <c r="J86" s="30"/>
      <c r="K86" s="12"/>
      <c r="L86" s="12"/>
      <c r="M86" s="12"/>
      <c r="N86" s="12"/>
      <c r="O86" s="14"/>
      <c r="P86" s="14"/>
      <c r="Q86" s="14"/>
    </row>
    <row r="87" spans="3:17" s="23" customFormat="1">
      <c r="C87" s="12"/>
      <c r="F87" s="29"/>
      <c r="G87" s="29"/>
      <c r="H87" s="29"/>
      <c r="I87" s="12"/>
      <c r="J87" s="30"/>
      <c r="K87" s="12"/>
      <c r="L87" s="12"/>
      <c r="M87" s="12"/>
      <c r="N87" s="12"/>
      <c r="O87" s="14"/>
      <c r="P87" s="14"/>
      <c r="Q87" s="14"/>
    </row>
    <row r="88" spans="3:17" s="23" customFormat="1">
      <c r="C88" s="12"/>
      <c r="F88" s="29"/>
      <c r="G88" s="29"/>
      <c r="H88" s="29"/>
      <c r="I88" s="12"/>
      <c r="J88" s="30"/>
      <c r="K88" s="12"/>
      <c r="L88" s="12"/>
      <c r="M88" s="12"/>
      <c r="N88" s="12"/>
      <c r="O88" s="14"/>
      <c r="P88" s="14"/>
      <c r="Q88" s="14"/>
    </row>
    <row r="89" spans="3:17" s="23" customFormat="1">
      <c r="C89" s="12"/>
      <c r="F89" s="29"/>
      <c r="G89" s="29"/>
      <c r="H89" s="29"/>
      <c r="I89" s="12"/>
      <c r="J89" s="30"/>
      <c r="K89" s="12"/>
      <c r="L89" s="12"/>
      <c r="M89" s="12"/>
      <c r="N89" s="12"/>
      <c r="O89" s="12"/>
      <c r="P89" s="12"/>
      <c r="Q89" s="12"/>
    </row>
    <row r="90" spans="3:17" s="23" customFormat="1">
      <c r="C90" s="12"/>
      <c r="F90" s="29"/>
      <c r="G90" s="29"/>
      <c r="H90" s="29"/>
      <c r="I90" s="12"/>
      <c r="J90" s="30"/>
      <c r="K90" s="12"/>
      <c r="L90" s="12"/>
      <c r="M90" s="12"/>
      <c r="N90" s="12"/>
      <c r="O90" s="12"/>
      <c r="P90" s="12"/>
      <c r="Q90" s="12"/>
    </row>
    <row r="91" spans="3:17" s="23" customFormat="1">
      <c r="C91" s="12"/>
      <c r="F91" s="29"/>
      <c r="G91" s="29"/>
      <c r="H91" s="29"/>
      <c r="I91" s="12"/>
      <c r="J91" s="30"/>
      <c r="K91" s="12"/>
      <c r="L91" s="12"/>
      <c r="M91" s="12"/>
      <c r="N91" s="12"/>
      <c r="O91" s="12"/>
      <c r="P91" s="12"/>
      <c r="Q91" s="12"/>
    </row>
    <row r="92" spans="3:17" s="23" customFormat="1">
      <c r="C92" s="12"/>
      <c r="F92" s="29"/>
      <c r="G92" s="29"/>
      <c r="H92" s="29"/>
      <c r="I92" s="12"/>
      <c r="J92" s="30"/>
      <c r="K92" s="12"/>
      <c r="L92" s="12"/>
      <c r="M92" s="12"/>
      <c r="N92" s="12"/>
      <c r="O92" s="12"/>
      <c r="P92" s="12"/>
      <c r="Q92" s="12"/>
    </row>
    <row r="93" spans="3:17" s="23" customFormat="1">
      <c r="C93" s="12"/>
      <c r="F93" s="29"/>
      <c r="G93" s="29"/>
      <c r="H93" s="29"/>
      <c r="I93" s="12"/>
      <c r="J93" s="30"/>
      <c r="K93" s="12"/>
      <c r="L93" s="12"/>
      <c r="M93" s="12"/>
      <c r="N93" s="12"/>
      <c r="O93" s="12"/>
      <c r="P93" s="12"/>
      <c r="Q93" s="12"/>
    </row>
    <row r="94" spans="3:17" s="23" customFormat="1">
      <c r="C94" s="12"/>
      <c r="F94" s="29"/>
      <c r="G94" s="29"/>
      <c r="H94" s="29"/>
      <c r="I94" s="12"/>
      <c r="J94" s="30"/>
      <c r="K94" s="12"/>
      <c r="L94" s="12"/>
      <c r="M94" s="12"/>
      <c r="N94" s="12"/>
      <c r="O94" s="12"/>
      <c r="P94" s="12"/>
      <c r="Q94" s="12"/>
    </row>
    <row r="95" spans="3:17" s="23" customFormat="1">
      <c r="C95" s="12"/>
      <c r="F95" s="29"/>
      <c r="G95" s="29"/>
      <c r="H95" s="29"/>
      <c r="I95" s="12"/>
      <c r="J95" s="30"/>
      <c r="K95" s="12"/>
      <c r="L95" s="12"/>
      <c r="M95" s="12"/>
      <c r="N95" s="12"/>
      <c r="O95" s="12"/>
      <c r="P95" s="12"/>
      <c r="Q95" s="12"/>
    </row>
    <row r="96" spans="3:17" s="23" customFormat="1">
      <c r="C96" s="12"/>
      <c r="F96" s="29"/>
      <c r="G96" s="29"/>
      <c r="H96" s="29"/>
      <c r="I96" s="12"/>
      <c r="J96" s="30"/>
      <c r="K96" s="12"/>
      <c r="L96" s="12"/>
      <c r="M96" s="12"/>
      <c r="N96" s="12"/>
      <c r="O96" s="12"/>
      <c r="P96" s="12"/>
      <c r="Q96" s="12"/>
    </row>
    <row r="97" spans="3:17" s="23" customFormat="1">
      <c r="C97" s="12"/>
      <c r="F97" s="29"/>
      <c r="G97" s="29"/>
      <c r="H97" s="29"/>
      <c r="I97" s="12"/>
      <c r="J97" s="30"/>
      <c r="K97" s="12"/>
      <c r="L97" s="12"/>
      <c r="M97" s="12"/>
      <c r="N97" s="12"/>
      <c r="O97" s="12"/>
      <c r="P97" s="12"/>
      <c r="Q97" s="12"/>
    </row>
    <row r="98" spans="3:17" s="23" customFormat="1">
      <c r="C98" s="12"/>
      <c r="F98" s="29"/>
      <c r="G98" s="29"/>
      <c r="H98" s="29"/>
      <c r="I98" s="12"/>
      <c r="J98" s="30"/>
      <c r="K98" s="12"/>
      <c r="L98" s="12"/>
      <c r="M98" s="12"/>
      <c r="N98" s="12"/>
      <c r="O98" s="12"/>
      <c r="P98" s="12"/>
      <c r="Q98" s="12"/>
    </row>
    <row r="99" spans="3:17" s="23" customFormat="1">
      <c r="C99" s="12"/>
      <c r="F99" s="29"/>
      <c r="G99" s="29"/>
      <c r="H99" s="29"/>
      <c r="I99" s="12"/>
      <c r="J99" s="30"/>
      <c r="K99" s="12"/>
      <c r="L99" s="12"/>
      <c r="M99" s="12"/>
      <c r="N99" s="12"/>
      <c r="O99" s="12"/>
      <c r="P99" s="12"/>
      <c r="Q99" s="12"/>
    </row>
    <row r="100" spans="3:17" s="23" customFormat="1">
      <c r="C100" s="12"/>
      <c r="F100" s="29"/>
      <c r="G100" s="29"/>
      <c r="H100" s="29"/>
      <c r="I100" s="12"/>
      <c r="J100" s="30"/>
      <c r="K100" s="12"/>
      <c r="L100" s="12"/>
      <c r="M100" s="12"/>
      <c r="N100" s="12"/>
      <c r="O100" s="12"/>
      <c r="P100" s="12"/>
      <c r="Q100" s="12"/>
    </row>
    <row r="101" spans="3:17" s="23" customFormat="1">
      <c r="C101" s="12"/>
      <c r="F101" s="29"/>
      <c r="G101" s="29"/>
      <c r="H101" s="29"/>
      <c r="I101" s="12"/>
      <c r="J101" s="30"/>
      <c r="K101" s="12"/>
      <c r="L101" s="12"/>
      <c r="M101" s="12"/>
      <c r="N101" s="12"/>
      <c r="O101" s="12"/>
      <c r="P101" s="12"/>
      <c r="Q101" s="12"/>
    </row>
    <row r="102" spans="3:17" s="23" customFormat="1">
      <c r="C102" s="12"/>
      <c r="F102" s="29"/>
      <c r="G102" s="29"/>
      <c r="H102" s="29"/>
      <c r="I102" s="12"/>
      <c r="J102" s="30"/>
      <c r="K102" s="12"/>
      <c r="L102" s="12"/>
      <c r="M102" s="12"/>
      <c r="N102" s="12"/>
      <c r="O102" s="12"/>
      <c r="P102" s="12"/>
      <c r="Q102" s="12"/>
    </row>
    <row r="103" spans="3:17" s="61" customFormat="1">
      <c r="C103" s="43"/>
      <c r="D103" s="58"/>
      <c r="E103" s="58"/>
      <c r="F103" s="59"/>
      <c r="G103" s="59"/>
      <c r="H103" s="59"/>
      <c r="I103" s="43"/>
      <c r="J103" s="60"/>
      <c r="K103" s="43"/>
      <c r="L103" s="43"/>
      <c r="M103" s="43"/>
      <c r="N103" s="43"/>
      <c r="O103" s="43"/>
      <c r="P103" s="43"/>
      <c r="Q103" s="43"/>
    </row>
    <row r="104" spans="3:17" s="61" customFormat="1">
      <c r="C104" s="43"/>
      <c r="D104" s="58"/>
      <c r="E104" s="58"/>
      <c r="F104" s="59"/>
      <c r="G104" s="59"/>
      <c r="H104" s="59"/>
      <c r="I104" s="43"/>
      <c r="J104" s="60"/>
      <c r="K104" s="43"/>
      <c r="L104" s="43"/>
      <c r="M104" s="43"/>
      <c r="N104" s="43"/>
      <c r="O104" s="43"/>
      <c r="P104" s="43"/>
      <c r="Q104" s="43"/>
    </row>
    <row r="105" spans="3:17" s="61" customFormat="1">
      <c r="C105" s="43"/>
      <c r="D105" s="58"/>
      <c r="E105" s="58"/>
      <c r="F105" s="59"/>
      <c r="G105" s="59"/>
      <c r="H105" s="59"/>
      <c r="I105" s="43"/>
      <c r="J105" s="60"/>
      <c r="K105" s="43"/>
      <c r="L105" s="43"/>
      <c r="M105" s="43"/>
      <c r="N105" s="43"/>
      <c r="O105" s="43"/>
      <c r="P105" s="43"/>
      <c r="Q105" s="43"/>
    </row>
    <row r="106" spans="3:17" s="61" customFormat="1">
      <c r="C106" s="43"/>
      <c r="D106" s="58"/>
      <c r="E106" s="58"/>
      <c r="F106" s="59"/>
      <c r="G106" s="59"/>
      <c r="H106" s="59"/>
      <c r="I106" s="43"/>
      <c r="J106" s="60"/>
      <c r="K106" s="43"/>
      <c r="L106" s="43"/>
      <c r="M106" s="43"/>
      <c r="N106" s="43"/>
      <c r="O106" s="43"/>
      <c r="P106" s="43"/>
      <c r="Q106" s="43"/>
    </row>
    <row r="107" spans="3:17" s="61" customFormat="1">
      <c r="C107" s="43"/>
      <c r="D107" s="58"/>
      <c r="E107" s="58"/>
      <c r="F107" s="59"/>
      <c r="G107" s="59"/>
      <c r="H107" s="59"/>
      <c r="I107" s="43"/>
      <c r="J107" s="60"/>
      <c r="K107" s="43"/>
      <c r="L107" s="43"/>
      <c r="M107" s="43"/>
      <c r="N107" s="43"/>
      <c r="O107" s="43"/>
      <c r="P107" s="43"/>
      <c r="Q107" s="43"/>
    </row>
    <row r="108" spans="3:17" s="61" customFormat="1">
      <c r="C108" s="43"/>
      <c r="D108" s="58"/>
      <c r="E108" s="58"/>
      <c r="F108" s="59"/>
      <c r="G108" s="59"/>
      <c r="H108" s="59"/>
      <c r="I108" s="43"/>
      <c r="J108" s="60"/>
      <c r="K108" s="43"/>
      <c r="L108" s="43"/>
      <c r="M108" s="43"/>
      <c r="N108" s="43"/>
      <c r="O108" s="43"/>
      <c r="P108" s="43"/>
      <c r="Q108" s="43"/>
    </row>
    <row r="109" spans="3:17" s="61" customFormat="1">
      <c r="C109" s="43"/>
      <c r="D109" s="58"/>
      <c r="E109" s="58"/>
      <c r="F109" s="59"/>
      <c r="G109" s="59"/>
      <c r="H109" s="59"/>
      <c r="I109" s="43"/>
      <c r="J109" s="60"/>
      <c r="K109" s="43"/>
      <c r="L109" s="43"/>
      <c r="M109" s="43"/>
      <c r="N109" s="43"/>
      <c r="O109" s="43"/>
      <c r="P109" s="43"/>
      <c r="Q109" s="43"/>
    </row>
    <row r="110" spans="3:17" s="61" customFormat="1">
      <c r="C110" s="43"/>
      <c r="D110" s="58"/>
      <c r="E110" s="58"/>
      <c r="F110" s="59"/>
      <c r="G110" s="59"/>
      <c r="H110" s="59"/>
      <c r="I110" s="43"/>
      <c r="J110" s="60"/>
      <c r="K110" s="43"/>
      <c r="L110" s="43"/>
      <c r="M110" s="43"/>
      <c r="N110" s="43"/>
      <c r="O110" s="43"/>
      <c r="P110" s="43"/>
      <c r="Q110" s="43"/>
    </row>
    <row r="111" spans="3:17" s="61" customFormat="1">
      <c r="C111" s="43"/>
      <c r="D111" s="58"/>
      <c r="E111" s="58"/>
      <c r="F111" s="59"/>
      <c r="G111" s="59"/>
      <c r="H111" s="59"/>
      <c r="I111" s="43"/>
      <c r="J111" s="60"/>
      <c r="K111" s="43"/>
      <c r="L111" s="43"/>
      <c r="M111" s="43"/>
      <c r="N111" s="43"/>
      <c r="O111" s="43"/>
      <c r="P111" s="43"/>
      <c r="Q111" s="43"/>
    </row>
    <row r="112" spans="3:17" s="61" customFormat="1">
      <c r="C112" s="43"/>
      <c r="D112" s="58"/>
      <c r="E112" s="58"/>
      <c r="F112" s="59"/>
      <c r="G112" s="59"/>
      <c r="H112" s="59"/>
      <c r="I112" s="43"/>
      <c r="J112" s="60"/>
      <c r="K112" s="43"/>
      <c r="L112" s="43"/>
      <c r="M112" s="43"/>
      <c r="N112" s="43"/>
      <c r="O112" s="43"/>
      <c r="P112" s="43"/>
      <c r="Q112" s="43"/>
    </row>
    <row r="113" spans="3:17" s="61" customFormat="1">
      <c r="C113" s="43"/>
      <c r="D113" s="58"/>
      <c r="E113" s="58"/>
      <c r="F113" s="59"/>
      <c r="G113" s="59"/>
      <c r="H113" s="59"/>
      <c r="I113" s="43"/>
      <c r="J113" s="60"/>
      <c r="K113" s="43"/>
      <c r="L113" s="43"/>
      <c r="M113" s="43"/>
      <c r="N113" s="43"/>
      <c r="O113" s="43"/>
      <c r="P113" s="43"/>
      <c r="Q113" s="43"/>
    </row>
    <row r="114" spans="3:17" s="61" customFormat="1">
      <c r="C114" s="43"/>
      <c r="D114" s="58"/>
      <c r="E114" s="58"/>
      <c r="F114" s="59"/>
      <c r="G114" s="59"/>
      <c r="H114" s="59"/>
      <c r="I114" s="43"/>
      <c r="J114" s="60"/>
      <c r="K114" s="43"/>
      <c r="L114" s="43"/>
      <c r="M114" s="43"/>
      <c r="N114" s="43"/>
      <c r="O114" s="43"/>
      <c r="P114" s="43"/>
      <c r="Q114" s="43"/>
    </row>
    <row r="115" spans="3:17" s="61" customFormat="1">
      <c r="C115" s="43"/>
      <c r="D115" s="58"/>
      <c r="E115" s="58"/>
      <c r="F115" s="59"/>
      <c r="G115" s="59"/>
      <c r="H115" s="59"/>
      <c r="I115" s="43"/>
      <c r="J115" s="60"/>
      <c r="K115" s="43"/>
      <c r="L115" s="43"/>
      <c r="M115" s="43"/>
      <c r="N115" s="43"/>
      <c r="O115" s="43"/>
      <c r="P115" s="43"/>
      <c r="Q115" s="43"/>
    </row>
    <row r="116" spans="3:17" s="61" customFormat="1">
      <c r="C116" s="43"/>
      <c r="D116" s="58"/>
      <c r="E116" s="58"/>
      <c r="F116" s="59"/>
      <c r="G116" s="59"/>
      <c r="H116" s="59"/>
      <c r="I116" s="43"/>
      <c r="J116" s="60"/>
      <c r="K116" s="43"/>
      <c r="L116" s="43"/>
      <c r="M116" s="43"/>
      <c r="N116" s="43"/>
      <c r="O116" s="43"/>
      <c r="P116" s="43"/>
      <c r="Q116" s="43"/>
    </row>
    <row r="117" spans="3:17" s="61" customFormat="1">
      <c r="C117" s="43"/>
      <c r="D117" s="58"/>
      <c r="E117" s="58"/>
      <c r="F117" s="59"/>
      <c r="G117" s="59"/>
      <c r="H117" s="59"/>
      <c r="I117" s="43"/>
      <c r="J117" s="60"/>
      <c r="K117" s="43"/>
      <c r="L117" s="43"/>
      <c r="M117" s="43"/>
      <c r="N117" s="43"/>
      <c r="O117" s="43"/>
      <c r="P117" s="43"/>
      <c r="Q117" s="43"/>
    </row>
    <row r="118" spans="3:17" s="61" customFormat="1">
      <c r="C118" s="43"/>
      <c r="D118" s="58"/>
      <c r="E118" s="58"/>
      <c r="F118" s="59"/>
      <c r="G118" s="59"/>
      <c r="H118" s="59"/>
      <c r="I118" s="43"/>
      <c r="J118" s="60"/>
      <c r="K118" s="43"/>
      <c r="L118" s="43"/>
      <c r="M118" s="43"/>
      <c r="N118" s="43"/>
      <c r="O118" s="43"/>
      <c r="P118" s="43"/>
      <c r="Q118" s="43"/>
    </row>
    <row r="119" spans="3:17" s="61" customFormat="1">
      <c r="C119" s="43"/>
      <c r="D119" s="58"/>
      <c r="E119" s="58"/>
      <c r="F119" s="59"/>
      <c r="G119" s="59"/>
      <c r="H119" s="59"/>
      <c r="I119" s="43"/>
      <c r="J119" s="60"/>
      <c r="K119" s="43"/>
      <c r="L119" s="43"/>
      <c r="M119" s="43"/>
      <c r="N119" s="43"/>
      <c r="O119" s="43"/>
      <c r="P119" s="43"/>
      <c r="Q119" s="43"/>
    </row>
    <row r="120" spans="3:17" s="61" customFormat="1">
      <c r="C120" s="43"/>
      <c r="D120" s="58"/>
      <c r="E120" s="58"/>
      <c r="F120" s="59"/>
      <c r="G120" s="59"/>
      <c r="H120" s="59"/>
      <c r="I120" s="43"/>
      <c r="J120" s="60"/>
      <c r="K120" s="43"/>
      <c r="L120" s="43"/>
      <c r="M120" s="43"/>
      <c r="N120" s="43"/>
      <c r="O120" s="43"/>
      <c r="P120" s="43"/>
      <c r="Q120" s="43"/>
    </row>
    <row r="121" spans="3:17" s="61" customFormat="1">
      <c r="C121" s="43"/>
      <c r="D121" s="58"/>
      <c r="E121" s="58"/>
      <c r="F121" s="59"/>
      <c r="G121" s="59"/>
      <c r="H121" s="59"/>
      <c r="I121" s="43"/>
      <c r="J121" s="60"/>
      <c r="K121" s="43"/>
      <c r="L121" s="43"/>
      <c r="M121" s="43"/>
      <c r="N121" s="43"/>
      <c r="O121" s="43"/>
      <c r="P121" s="43"/>
      <c r="Q121" s="43"/>
    </row>
    <row r="122" spans="3:17" s="61" customFormat="1">
      <c r="C122" s="43"/>
      <c r="D122" s="58"/>
      <c r="E122" s="58"/>
      <c r="F122" s="59"/>
      <c r="G122" s="59"/>
      <c r="H122" s="59"/>
      <c r="I122" s="43"/>
      <c r="J122" s="60"/>
      <c r="K122" s="43"/>
      <c r="L122" s="43"/>
      <c r="M122" s="43"/>
      <c r="N122" s="43"/>
      <c r="O122" s="43"/>
      <c r="P122" s="43"/>
      <c r="Q122" s="43"/>
    </row>
    <row r="123" spans="3:17" s="61" customFormat="1">
      <c r="C123" s="43"/>
      <c r="D123" s="58"/>
      <c r="E123" s="58"/>
      <c r="F123" s="59"/>
      <c r="G123" s="59"/>
      <c r="H123" s="59"/>
      <c r="I123" s="43"/>
      <c r="J123" s="60"/>
      <c r="K123" s="43"/>
      <c r="L123" s="43"/>
      <c r="M123" s="43"/>
      <c r="N123" s="43"/>
      <c r="O123" s="43"/>
      <c r="P123" s="43"/>
      <c r="Q123" s="43"/>
    </row>
    <row r="124" spans="3:17" s="61" customFormat="1">
      <c r="C124" s="43"/>
      <c r="D124" s="58"/>
      <c r="E124" s="58"/>
      <c r="F124" s="59"/>
      <c r="G124" s="59"/>
      <c r="H124" s="59"/>
      <c r="I124" s="43"/>
      <c r="J124" s="60"/>
      <c r="K124" s="43"/>
      <c r="L124" s="43"/>
      <c r="M124" s="43"/>
      <c r="N124" s="43"/>
      <c r="O124" s="43"/>
      <c r="P124" s="43"/>
      <c r="Q124" s="43"/>
    </row>
    <row r="125" spans="3:17" s="61" customFormat="1">
      <c r="C125" s="43"/>
      <c r="D125" s="58"/>
      <c r="E125" s="58"/>
      <c r="F125" s="59"/>
      <c r="G125" s="59"/>
      <c r="H125" s="59"/>
      <c r="I125" s="43"/>
      <c r="J125" s="60"/>
      <c r="K125" s="43"/>
      <c r="L125" s="43"/>
      <c r="M125" s="43"/>
      <c r="N125" s="43"/>
      <c r="O125" s="43"/>
      <c r="P125" s="43"/>
      <c r="Q125" s="43"/>
    </row>
    <row r="126" spans="3:17" s="61" customFormat="1">
      <c r="C126" s="43"/>
      <c r="D126" s="58"/>
      <c r="E126" s="58"/>
      <c r="F126" s="59"/>
      <c r="G126" s="59"/>
      <c r="H126" s="59"/>
      <c r="I126" s="43"/>
      <c r="J126" s="60"/>
      <c r="K126" s="43"/>
      <c r="L126" s="43"/>
      <c r="M126" s="43"/>
      <c r="N126" s="43"/>
      <c r="O126" s="43"/>
      <c r="P126" s="43"/>
      <c r="Q126" s="43"/>
    </row>
    <row r="127" spans="3:17" s="61" customFormat="1">
      <c r="C127" s="43"/>
      <c r="D127" s="58"/>
      <c r="E127" s="58"/>
      <c r="F127" s="59"/>
      <c r="G127" s="59"/>
      <c r="H127" s="59"/>
      <c r="I127" s="43"/>
      <c r="J127" s="60"/>
      <c r="K127" s="43"/>
      <c r="L127" s="43"/>
      <c r="M127" s="43"/>
      <c r="N127" s="43"/>
      <c r="O127" s="43"/>
      <c r="P127" s="43"/>
      <c r="Q127" s="43"/>
    </row>
    <row r="128" spans="3:17" s="61" customFormat="1">
      <c r="C128" s="43"/>
      <c r="D128" s="58"/>
      <c r="E128" s="58"/>
      <c r="F128" s="59"/>
      <c r="G128" s="59"/>
      <c r="H128" s="59"/>
      <c r="I128" s="43"/>
      <c r="J128" s="60"/>
      <c r="K128" s="43"/>
      <c r="L128" s="43"/>
      <c r="M128" s="43"/>
      <c r="N128" s="43"/>
      <c r="O128" s="43"/>
      <c r="P128" s="43"/>
      <c r="Q128" s="43"/>
    </row>
    <row r="129" spans="3:17" s="61" customFormat="1">
      <c r="C129" s="43"/>
      <c r="D129" s="58"/>
      <c r="E129" s="58"/>
      <c r="F129" s="59"/>
      <c r="G129" s="59"/>
      <c r="H129" s="59"/>
      <c r="I129" s="43"/>
      <c r="J129" s="60"/>
      <c r="K129" s="43"/>
      <c r="L129" s="43"/>
      <c r="M129" s="43"/>
      <c r="N129" s="43"/>
      <c r="O129" s="43"/>
      <c r="P129" s="43"/>
      <c r="Q129" s="43"/>
    </row>
    <row r="130" spans="3:17" s="61" customFormat="1">
      <c r="C130" s="43"/>
      <c r="D130" s="58"/>
      <c r="E130" s="58"/>
      <c r="F130" s="59"/>
      <c r="G130" s="59"/>
      <c r="H130" s="59"/>
      <c r="I130" s="43"/>
      <c r="J130" s="60"/>
      <c r="K130" s="43"/>
      <c r="L130" s="43"/>
      <c r="M130" s="43"/>
      <c r="N130" s="43"/>
      <c r="O130" s="43"/>
      <c r="P130" s="43"/>
      <c r="Q130" s="43"/>
    </row>
    <row r="131" spans="3:17" s="61" customFormat="1">
      <c r="C131" s="43"/>
      <c r="D131" s="58"/>
      <c r="E131" s="58"/>
      <c r="F131" s="59"/>
      <c r="G131" s="59"/>
      <c r="H131" s="59"/>
      <c r="I131" s="43"/>
      <c r="J131" s="60"/>
      <c r="K131" s="43"/>
      <c r="L131" s="43"/>
      <c r="M131" s="43"/>
      <c r="N131" s="43"/>
      <c r="O131" s="43"/>
      <c r="P131" s="43"/>
      <c r="Q131" s="43"/>
    </row>
    <row r="132" spans="3:17" s="61" customFormat="1">
      <c r="C132" s="43"/>
      <c r="D132" s="58"/>
      <c r="E132" s="58"/>
      <c r="F132" s="59"/>
      <c r="G132" s="59"/>
      <c r="H132" s="59"/>
      <c r="I132" s="43"/>
      <c r="J132" s="60"/>
      <c r="K132" s="43"/>
      <c r="L132" s="43"/>
      <c r="M132" s="43"/>
      <c r="N132" s="43"/>
      <c r="O132" s="43"/>
      <c r="P132" s="43"/>
      <c r="Q132" s="43"/>
    </row>
    <row r="133" spans="3:17" s="61" customFormat="1">
      <c r="C133" s="43"/>
      <c r="D133" s="58"/>
      <c r="E133" s="58"/>
      <c r="F133" s="59"/>
      <c r="G133" s="59"/>
      <c r="H133" s="59"/>
      <c r="I133" s="43"/>
      <c r="J133" s="60"/>
      <c r="K133" s="43"/>
      <c r="L133" s="43"/>
      <c r="M133" s="43"/>
      <c r="N133" s="43"/>
      <c r="O133" s="43"/>
      <c r="P133" s="43"/>
      <c r="Q133" s="43"/>
    </row>
    <row r="134" spans="3:17" s="61" customFormat="1">
      <c r="C134" s="43"/>
      <c r="D134" s="58"/>
      <c r="E134" s="58"/>
      <c r="F134" s="59"/>
      <c r="G134" s="59"/>
      <c r="H134" s="59"/>
      <c r="I134" s="43"/>
      <c r="J134" s="60"/>
      <c r="K134" s="43"/>
      <c r="L134" s="43"/>
      <c r="M134" s="43"/>
      <c r="N134" s="43"/>
      <c r="O134" s="43"/>
      <c r="P134" s="43"/>
      <c r="Q134" s="43"/>
    </row>
    <row r="135" spans="3:17" s="61" customFormat="1">
      <c r="C135" s="43"/>
      <c r="D135" s="58"/>
      <c r="E135" s="58"/>
      <c r="F135" s="59"/>
      <c r="G135" s="59"/>
      <c r="H135" s="59"/>
      <c r="I135" s="43"/>
      <c r="J135" s="60"/>
      <c r="K135" s="43"/>
      <c r="L135" s="43"/>
      <c r="M135" s="43"/>
      <c r="N135" s="43"/>
      <c r="O135" s="43"/>
      <c r="P135" s="43"/>
      <c r="Q135" s="43"/>
    </row>
    <row r="136" spans="3:17" s="61" customFormat="1">
      <c r="C136" s="43"/>
      <c r="D136" s="58"/>
      <c r="E136" s="58"/>
      <c r="F136" s="59"/>
      <c r="G136" s="59"/>
      <c r="H136" s="59"/>
      <c r="I136" s="43"/>
      <c r="J136" s="60"/>
      <c r="K136" s="43"/>
      <c r="L136" s="43"/>
      <c r="M136" s="43"/>
      <c r="N136" s="43"/>
      <c r="O136" s="43"/>
      <c r="P136" s="43"/>
      <c r="Q136" s="43"/>
    </row>
    <row r="137" spans="3:17" s="61" customFormat="1">
      <c r="C137" s="43"/>
      <c r="D137" s="58"/>
      <c r="E137" s="58"/>
      <c r="F137" s="59"/>
      <c r="G137" s="59"/>
      <c r="H137" s="59"/>
      <c r="I137" s="43"/>
      <c r="J137" s="60"/>
      <c r="K137" s="43"/>
      <c r="L137" s="43"/>
      <c r="M137" s="43"/>
      <c r="N137" s="43"/>
      <c r="O137" s="43"/>
      <c r="P137" s="43"/>
      <c r="Q137" s="43"/>
    </row>
    <row r="138" spans="3:17" s="61" customFormat="1">
      <c r="C138" s="43"/>
      <c r="D138" s="58"/>
      <c r="E138" s="58"/>
      <c r="F138" s="59"/>
      <c r="G138" s="59"/>
      <c r="H138" s="59"/>
      <c r="I138" s="43"/>
      <c r="J138" s="60"/>
      <c r="K138" s="43"/>
      <c r="L138" s="43"/>
      <c r="M138" s="43"/>
      <c r="N138" s="43"/>
      <c r="O138" s="43"/>
      <c r="P138" s="43"/>
      <c r="Q138" s="43"/>
    </row>
    <row r="139" spans="3:17">
      <c r="C139" s="31"/>
      <c r="D139" s="17"/>
      <c r="E139" s="17"/>
      <c r="F139" s="32"/>
      <c r="G139" s="32"/>
      <c r="H139" s="32"/>
      <c r="I139" s="31"/>
      <c r="J139" s="33"/>
      <c r="K139" s="31"/>
      <c r="L139" s="31"/>
      <c r="M139" s="31"/>
      <c r="N139" s="43"/>
      <c r="O139" s="31"/>
      <c r="P139" s="31"/>
      <c r="Q139" s="31"/>
    </row>
    <row r="140" spans="3:17">
      <c r="C140" s="31"/>
      <c r="D140" s="17"/>
      <c r="E140" s="17"/>
      <c r="F140" s="32"/>
      <c r="G140" s="32"/>
      <c r="H140" s="32"/>
      <c r="I140" s="31"/>
      <c r="J140" s="33"/>
      <c r="K140" s="31"/>
      <c r="L140" s="31"/>
      <c r="M140" s="31"/>
      <c r="N140" s="43"/>
      <c r="O140" s="31"/>
      <c r="P140" s="31"/>
      <c r="Q140" s="31"/>
    </row>
    <row r="141" spans="3:17">
      <c r="C141" s="31"/>
      <c r="D141" s="17"/>
      <c r="E141" s="17"/>
      <c r="F141" s="32"/>
      <c r="G141" s="32"/>
      <c r="H141" s="32"/>
      <c r="I141" s="31"/>
      <c r="J141" s="33"/>
      <c r="K141" s="31"/>
      <c r="L141" s="31"/>
      <c r="M141" s="31"/>
      <c r="N141" s="43"/>
      <c r="O141" s="31"/>
      <c r="P141" s="31"/>
      <c r="Q141" s="31"/>
    </row>
    <row r="142" spans="3:17">
      <c r="C142" s="31"/>
      <c r="D142" s="17"/>
      <c r="E142" s="17"/>
      <c r="F142" s="32"/>
      <c r="G142" s="32"/>
      <c r="H142" s="32"/>
      <c r="I142" s="31"/>
      <c r="J142" s="33"/>
      <c r="K142" s="31"/>
      <c r="L142" s="31"/>
      <c r="M142" s="31"/>
      <c r="N142" s="43"/>
      <c r="O142" s="31"/>
      <c r="P142" s="31"/>
      <c r="Q142" s="31"/>
    </row>
    <row r="143" spans="3:17">
      <c r="C143" s="31"/>
      <c r="D143" s="17"/>
      <c r="E143" s="17"/>
      <c r="F143" s="32"/>
      <c r="G143" s="32"/>
      <c r="H143" s="32"/>
      <c r="I143" s="31"/>
      <c r="J143" s="33"/>
      <c r="K143" s="31"/>
      <c r="L143" s="31"/>
      <c r="M143" s="31"/>
      <c r="N143" s="43"/>
      <c r="O143" s="31"/>
      <c r="P143" s="31"/>
      <c r="Q143" s="31"/>
    </row>
    <row r="144" spans="3:17">
      <c r="C144" s="31"/>
      <c r="D144" s="17"/>
      <c r="E144" s="17"/>
      <c r="F144" s="32"/>
      <c r="G144" s="32"/>
      <c r="H144" s="32"/>
      <c r="I144" s="31"/>
      <c r="J144" s="33"/>
      <c r="K144" s="31"/>
      <c r="L144" s="31"/>
      <c r="M144" s="31"/>
      <c r="N144" s="43"/>
      <c r="O144" s="31"/>
      <c r="P144" s="31"/>
      <c r="Q144" s="31"/>
    </row>
    <row r="145" spans="3:17">
      <c r="C145" s="31"/>
      <c r="D145" s="17"/>
      <c r="E145" s="17"/>
      <c r="F145" s="32"/>
      <c r="G145" s="32"/>
      <c r="H145" s="32"/>
      <c r="I145" s="31"/>
      <c r="J145" s="33"/>
      <c r="K145" s="31"/>
      <c r="L145" s="31"/>
      <c r="M145" s="31"/>
      <c r="N145" s="43"/>
      <c r="O145" s="31"/>
      <c r="P145" s="31"/>
      <c r="Q145" s="31"/>
    </row>
    <row r="146" spans="3:17">
      <c r="C146" s="31"/>
      <c r="D146" s="17"/>
      <c r="E146" s="17"/>
      <c r="F146" s="32"/>
      <c r="G146" s="32"/>
      <c r="H146" s="32"/>
      <c r="I146" s="31"/>
      <c r="J146" s="33"/>
      <c r="K146" s="31"/>
      <c r="L146" s="31"/>
      <c r="M146" s="31"/>
      <c r="N146" s="43"/>
      <c r="O146" s="31"/>
      <c r="P146" s="31"/>
      <c r="Q146" s="31"/>
    </row>
    <row r="147" spans="3:17">
      <c r="C147" s="31"/>
      <c r="D147" s="17"/>
      <c r="E147" s="17"/>
      <c r="F147" s="32"/>
      <c r="G147" s="32"/>
      <c r="H147" s="32"/>
      <c r="I147" s="31"/>
      <c r="J147" s="33"/>
      <c r="K147" s="31"/>
      <c r="L147" s="31"/>
      <c r="M147" s="31"/>
      <c r="N147" s="43"/>
      <c r="O147" s="31"/>
      <c r="P147" s="31"/>
      <c r="Q147" s="31"/>
    </row>
    <row r="148" spans="3:17">
      <c r="C148" s="31"/>
      <c r="D148" s="17"/>
      <c r="E148" s="17"/>
      <c r="F148" s="32"/>
      <c r="G148" s="32"/>
      <c r="H148" s="32"/>
      <c r="I148" s="31"/>
      <c r="J148" s="33"/>
      <c r="K148" s="31"/>
      <c r="L148" s="31"/>
      <c r="M148" s="31"/>
      <c r="N148" s="43"/>
      <c r="O148" s="31"/>
      <c r="P148" s="31"/>
      <c r="Q148" s="31"/>
    </row>
    <row r="149" spans="3:17">
      <c r="C149" s="31"/>
      <c r="D149" s="17"/>
      <c r="E149" s="17"/>
      <c r="F149" s="32"/>
      <c r="G149" s="32"/>
      <c r="H149" s="32"/>
      <c r="I149" s="31"/>
      <c r="J149" s="33"/>
      <c r="K149" s="31"/>
      <c r="L149" s="31"/>
      <c r="M149" s="31"/>
      <c r="N149" s="43"/>
      <c r="O149" s="31"/>
      <c r="P149" s="31"/>
      <c r="Q149" s="31"/>
    </row>
    <row r="150" spans="3:17">
      <c r="C150" s="31"/>
      <c r="D150" s="17"/>
      <c r="E150" s="17"/>
      <c r="F150" s="32"/>
      <c r="G150" s="32"/>
      <c r="H150" s="32"/>
      <c r="I150" s="31"/>
      <c r="J150" s="33"/>
      <c r="K150" s="31"/>
      <c r="L150" s="31"/>
      <c r="M150" s="31"/>
      <c r="N150" s="43"/>
      <c r="O150" s="31"/>
      <c r="P150" s="31"/>
      <c r="Q150" s="31"/>
    </row>
    <row r="151" spans="3:17">
      <c r="C151" s="31"/>
      <c r="D151" s="17"/>
      <c r="E151" s="17"/>
      <c r="F151" s="32"/>
      <c r="G151" s="32"/>
      <c r="H151" s="32"/>
      <c r="I151" s="31"/>
      <c r="J151" s="33"/>
      <c r="K151" s="31"/>
      <c r="L151" s="31"/>
      <c r="M151" s="31"/>
      <c r="N151" s="43"/>
      <c r="O151" s="31"/>
      <c r="P151" s="31"/>
      <c r="Q151" s="31"/>
    </row>
    <row r="152" spans="3:17">
      <c r="C152" s="31"/>
      <c r="D152" s="17"/>
      <c r="E152" s="17"/>
      <c r="F152" s="32"/>
      <c r="G152" s="32"/>
      <c r="H152" s="32"/>
      <c r="I152" s="31"/>
      <c r="J152" s="33"/>
      <c r="K152" s="31"/>
      <c r="L152" s="31"/>
      <c r="M152" s="31"/>
      <c r="N152" s="43"/>
      <c r="O152" s="31"/>
      <c r="P152" s="31"/>
      <c r="Q152" s="31"/>
    </row>
    <row r="153" spans="3:17">
      <c r="C153" s="31"/>
      <c r="D153" s="17"/>
      <c r="E153" s="17"/>
      <c r="F153" s="32"/>
      <c r="G153" s="32"/>
      <c r="H153" s="32"/>
      <c r="I153" s="31"/>
      <c r="J153" s="33"/>
      <c r="K153" s="31"/>
      <c r="L153" s="31"/>
      <c r="M153" s="31"/>
      <c r="N153" s="43"/>
      <c r="O153" s="31"/>
      <c r="P153" s="31"/>
      <c r="Q153" s="31"/>
    </row>
    <row r="154" spans="3:17">
      <c r="C154" s="31"/>
      <c r="D154" s="17"/>
      <c r="E154" s="17"/>
      <c r="F154" s="32"/>
      <c r="G154" s="32"/>
      <c r="H154" s="32"/>
      <c r="I154" s="31"/>
      <c r="J154" s="33"/>
      <c r="K154" s="31"/>
      <c r="L154" s="31"/>
      <c r="M154" s="31"/>
      <c r="N154" s="43"/>
      <c r="O154" s="31"/>
      <c r="P154" s="31"/>
      <c r="Q154" s="31"/>
    </row>
    <row r="155" spans="3:17">
      <c r="C155" s="31"/>
      <c r="D155" s="17"/>
      <c r="E155" s="17"/>
      <c r="F155" s="32"/>
      <c r="G155" s="32"/>
      <c r="H155" s="32"/>
      <c r="I155" s="31"/>
      <c r="J155" s="33"/>
      <c r="K155" s="31"/>
      <c r="L155" s="31"/>
      <c r="M155" s="31"/>
      <c r="N155" s="43"/>
      <c r="O155" s="31"/>
      <c r="P155" s="31"/>
      <c r="Q155" s="31"/>
    </row>
  </sheetData>
  <mergeCells count="14">
    <mergeCell ref="C3:Q3"/>
    <mergeCell ref="O4:Q4"/>
    <mergeCell ref="K4:K5"/>
    <mergeCell ref="L4:L5"/>
    <mergeCell ref="M4:M5"/>
    <mergeCell ref="C4:C5"/>
    <mergeCell ref="D4:D5"/>
    <mergeCell ref="E4:E5"/>
    <mergeCell ref="F4:F5"/>
    <mergeCell ref="G4:G5"/>
    <mergeCell ref="H4:H5"/>
    <mergeCell ref="I4:I5"/>
    <mergeCell ref="N4:N5"/>
    <mergeCell ref="J4:J5"/>
  </mergeCells>
  <pageMargins left="0.47244094488188981" right="0.15748031496062992" top="0.98425196850393704" bottom="0.74803149606299213" header="0.31496062992125984" footer="0.31496062992125984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Border Guarding Forces</vt:lpstr>
      <vt:lpstr>'Border Guarding Forces'!Print_Area</vt:lpstr>
      <vt:lpstr>'Border Guarding Forces'!Print_Titles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PLANNING</cp:lastModifiedBy>
  <cp:lastPrinted>2019-08-02T13:19:27Z</cp:lastPrinted>
  <dcterms:created xsi:type="dcterms:W3CDTF">2019-04-16T10:27:32Z</dcterms:created>
  <dcterms:modified xsi:type="dcterms:W3CDTF">2019-12-27T06:55:33Z</dcterms:modified>
</cp:coreProperties>
</file>